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araison Devis" sheetId="1" state="visible" r:id="rId1"/>
    <sheet xmlns:r="http://schemas.openxmlformats.org/officeDocument/2006/relationships" name="Synthèse Graphique" sheetId="2" state="visible" r:id="rId2"/>
    <sheet xmlns:r="http://schemas.openxmlformats.org/officeDocument/2006/relationships" name="Fiches Fournisseur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0&quot;%&quot;"/>
    <numFmt numFmtId="166" formatCode="0.0&quot;%&quot;"/>
    <numFmt numFmtId="167" formatCode="0.0"/>
  </numFmts>
  <fonts count="32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93C5FD"/>
      <sz val="11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color rgb="00F59E0B"/>
      <sz val="10"/>
    </font>
    <font>
      <name val="Calibri"/>
      <i val="1"/>
      <color rgb="00111827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  <font>
      <name val="Calibri"/>
      <b val="1"/>
      <color rgb="0010B981"/>
      <sz val="10"/>
    </font>
    <font>
      <name val="Calibri"/>
      <color rgb="009CA3AF"/>
      <sz val="10"/>
    </font>
    <font>
      <name val="Calibri"/>
      <b val="1"/>
      <color rgb="00FFFFFF"/>
      <sz val="12"/>
    </font>
    <font>
      <name val="Calibri"/>
      <b val="1"/>
      <color rgb="001E3A8A"/>
      <sz val="11"/>
    </font>
    <font>
      <name val="Calibri"/>
      <b val="1"/>
      <color rgb="001E3A8A"/>
      <sz val="12"/>
    </font>
    <font>
      <name val="Calibri"/>
      <b val="1"/>
      <color rgb="0010B981"/>
      <sz val="11"/>
    </font>
    <font>
      <name val="Calibri"/>
      <b val="1"/>
      <color rgb="00FFFFFF"/>
      <sz val="10"/>
    </font>
    <font>
      <name val="Calibri"/>
      <b val="1"/>
      <color rgb="00FFFFFF"/>
      <sz val="18"/>
    </font>
    <font>
      <name val="Calibri"/>
      <i val="1"/>
      <color rgb="0093C5FD"/>
      <sz val="10"/>
    </font>
    <font>
      <name val="Calibri"/>
      <color rgb="00111827"/>
      <sz val="11"/>
    </font>
    <font>
      <name val="Calibri"/>
      <b val="1"/>
      <color rgb="00111827"/>
      <sz val="11"/>
    </font>
    <font>
      <name val="Calibri"/>
      <b val="1"/>
      <color rgb="00FFFFFF"/>
      <sz val="13"/>
    </font>
    <font>
      <name val="Calibri"/>
      <b val="1"/>
      <color rgb="001E3A8A"/>
      <sz val="9"/>
    </font>
    <font>
      <name val="Calibri"/>
      <i val="1"/>
      <color rgb="00111827"/>
      <sz val="9"/>
    </font>
    <font>
      <name val="Calibri"/>
      <b val="1"/>
      <color rgb="00065F46"/>
      <sz val="9"/>
    </font>
    <font>
      <name val="Calibri"/>
      <b val="1"/>
      <color rgb="007C3AED"/>
      <sz val="9"/>
    </font>
    <font>
      <name val="Calibri"/>
      <i val="1"/>
      <color rgb="003B82F6"/>
      <sz val="9"/>
    </font>
    <font>
      <name val="Calibri"/>
      <b val="1"/>
      <color rgb="00065F46"/>
      <sz val="10"/>
    </font>
    <font>
      <name val="Calibri"/>
      <b val="1"/>
      <color rgb="007C3AED"/>
      <sz val="10"/>
    </font>
    <font>
      <name val="Calibri"/>
      <b val="1"/>
      <color rgb="00F59E0B"/>
      <sz val="10"/>
    </font>
    <font>
      <name val="Calibri"/>
      <b val="1"/>
      <color rgb="0092400E"/>
      <sz val="10"/>
    </font>
    <font>
      <name val="Calibri"/>
      <b val="1"/>
      <color rgb="00EF4444"/>
      <sz val="10"/>
    </font>
    <font>
      <name val="Calibri"/>
      <b val="1"/>
      <color rgb="00111827"/>
      <sz val="10"/>
    </font>
  </fonts>
  <fills count="1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E5E7EB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065F46"/>
      </patternFill>
    </fill>
    <fill>
      <patternFill patternType="solid">
        <fgColor rgb="007C3AED"/>
      </patternFill>
    </fill>
    <fill>
      <patternFill patternType="solid">
        <fgColor rgb="00EDE9FE"/>
      </patternFill>
    </fill>
    <fill>
      <patternFill patternType="solid">
        <fgColor rgb="00F59E0B"/>
      </patternFill>
    </fill>
    <fill>
      <patternFill patternType="solid">
        <fgColor rgb="00FEF3C7"/>
      </patternFill>
    </fill>
    <fill>
      <patternFill patternType="solid">
        <fgColor rgb="00FEE2E2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7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right" vertical="center"/>
    </xf>
    <xf numFmtId="0" fontId="0" fillId="0" borderId="4" pivotButton="0" quotePrefix="0" xfId="0"/>
    <xf numFmtId="0" fontId="4" fillId="4" borderId="1" applyAlignment="1" pivotButton="0" quotePrefix="0" xfId="0">
      <alignment horizontal="left" vertical="center"/>
    </xf>
    <xf numFmtId="0" fontId="0" fillId="0" borderId="5" pivotButton="0" quotePrefix="0" xfId="0"/>
    <xf numFmtId="0" fontId="0" fillId="5" borderId="0" pivotButton="0" quotePrefix="0" xfId="0"/>
    <xf numFmtId="0" fontId="7" fillId="2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166" fontId="4" fillId="7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165" fontId="3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164" fontId="4" fillId="7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1" fontId="4" fillId="4" borderId="1" applyAlignment="1" pivotButton="0" quotePrefix="0" xfId="0">
      <alignment horizontal="center" vertical="center"/>
    </xf>
    <xf numFmtId="1" fontId="4" fillId="7" borderId="1" applyAlignment="1" pivotButton="0" quotePrefix="0" xfId="0">
      <alignment horizontal="center" vertical="center"/>
    </xf>
    <xf numFmtId="167" fontId="4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7" borderId="1" pivotButton="0" quotePrefix="0" xfId="0"/>
    <xf numFmtId="0" fontId="12" fillId="3" borderId="6" applyAlignment="1" pivotButton="0" quotePrefix="0" xfId="0">
      <alignment horizontal="left" vertical="center"/>
    </xf>
    <xf numFmtId="167" fontId="13" fillId="3" borderId="6" applyAlignment="1" pivotButton="0" quotePrefix="0" xfId="0">
      <alignment horizontal="center" vertical="center"/>
    </xf>
    <xf numFmtId="0" fontId="0" fillId="3" borderId="6" pivotButton="0" quotePrefix="0" xfId="0"/>
    <xf numFmtId="0" fontId="14" fillId="8" borderId="6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0" fontId="15" fillId="2" borderId="1" applyAlignment="1" pivotButton="0" quotePrefix="0" xfId="0">
      <alignment horizontal="left" vertical="center"/>
    </xf>
    <xf numFmtId="0" fontId="9" fillId="8" borderId="1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1" fontId="18" fillId="4" borderId="1" applyAlignment="1" pivotButton="0" quotePrefix="0" xfId="0">
      <alignment horizontal="center" vertical="center"/>
    </xf>
    <xf numFmtId="1" fontId="14" fillId="8" borderId="1" applyAlignment="1" pivotButton="0" quotePrefix="0" xfId="0">
      <alignment horizontal="center" vertical="center"/>
    </xf>
    <xf numFmtId="1" fontId="18" fillId="7" borderId="1" applyAlignment="1" pivotButton="0" quotePrefix="0" xfId="0">
      <alignment horizontal="center" vertical="center"/>
    </xf>
    <xf numFmtId="1" fontId="19" fillId="3" borderId="1" applyAlignment="1" pivotButton="0" quotePrefix="0" xfId="0">
      <alignment horizontal="center" vertical="center"/>
    </xf>
    <xf numFmtId="0" fontId="20" fillId="2" borderId="1" applyAlignment="1" pivotButton="0" quotePrefix="0" xfId="0">
      <alignment horizontal="center" vertical="center"/>
    </xf>
    <xf numFmtId="0" fontId="20" fillId="9" borderId="1" applyAlignment="1" pivotButton="0" quotePrefix="0" xfId="0">
      <alignment horizontal="center" vertical="center"/>
    </xf>
    <xf numFmtId="0" fontId="20" fillId="10" borderId="1" applyAlignment="1" pivotButton="0" quotePrefix="0" xfId="0">
      <alignment horizontal="center" vertical="center"/>
    </xf>
    <xf numFmtId="0" fontId="21" fillId="3" borderId="1" applyAlignment="1" pivotButton="0" quotePrefix="0" xfId="0">
      <alignment horizontal="right" vertical="center"/>
    </xf>
    <xf numFmtId="0" fontId="22" fillId="4" borderId="1" applyAlignment="1" pivotButton="0" quotePrefix="0" xfId="0">
      <alignment horizontal="left" vertical="center"/>
    </xf>
    <xf numFmtId="0" fontId="23" fillId="8" borderId="1" applyAlignment="1" pivotButton="0" quotePrefix="0" xfId="0">
      <alignment horizontal="right" vertical="center"/>
    </xf>
    <xf numFmtId="0" fontId="24" fillId="11" borderId="1" applyAlignment="1" pivotButton="0" quotePrefix="0" xfId="0">
      <alignment horizontal="right" vertical="center"/>
    </xf>
    <xf numFmtId="0" fontId="22" fillId="3" borderId="1" applyAlignment="1" pivotButton="0" quotePrefix="0" xfId="0">
      <alignment horizontal="left" vertical="center"/>
    </xf>
    <xf numFmtId="0" fontId="22" fillId="8" borderId="1" applyAlignment="1" pivotButton="0" quotePrefix="0" xfId="0">
      <alignment horizontal="left" vertical="center"/>
    </xf>
    <xf numFmtId="0" fontId="22" fillId="11" borderId="1" applyAlignment="1" pivotButton="0" quotePrefix="0" xfId="0">
      <alignment horizontal="left" vertical="center"/>
    </xf>
    <xf numFmtId="0" fontId="11" fillId="2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top" wrapText="1"/>
    </xf>
    <xf numFmtId="0" fontId="25" fillId="3" borderId="1" applyAlignment="1" pivotButton="0" quotePrefix="0" xfId="0">
      <alignment horizontal="left" vertical="top" wrapText="1"/>
    </xf>
    <xf numFmtId="0" fontId="3" fillId="7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top" wrapText="1"/>
    </xf>
    <xf numFmtId="0" fontId="11" fillId="9" borderId="1" applyAlignment="1" pivotButton="0" quotePrefix="0" xfId="0">
      <alignment horizontal="left" vertical="center"/>
    </xf>
    <xf numFmtId="0" fontId="26" fillId="4" borderId="1" applyAlignment="1" pivotButton="0" quotePrefix="0" xfId="0">
      <alignment horizontal="left" vertical="center"/>
    </xf>
    <xf numFmtId="0" fontId="26" fillId="7" borderId="1" applyAlignment="1" pivotButton="0" quotePrefix="0" xfId="0">
      <alignment horizontal="left" vertical="center"/>
    </xf>
    <xf numFmtId="0" fontId="11" fillId="10" borderId="1" applyAlignment="1" pivotButton="0" quotePrefix="0" xfId="0">
      <alignment horizontal="left" vertical="center"/>
    </xf>
    <xf numFmtId="0" fontId="27" fillId="4" borderId="1" applyAlignment="1" pivotButton="0" quotePrefix="0" xfId="0">
      <alignment horizontal="left" vertical="center"/>
    </xf>
    <xf numFmtId="0" fontId="27" fillId="7" borderId="1" applyAlignment="1" pivotButton="0" quotePrefix="0" xfId="0">
      <alignment horizontal="left" vertical="center"/>
    </xf>
    <xf numFmtId="0" fontId="11" fillId="12" borderId="1" applyAlignment="1" pivotButton="0" quotePrefix="0" xfId="0">
      <alignment horizontal="left" vertical="center"/>
    </xf>
    <xf numFmtId="0" fontId="28" fillId="4" borderId="1" applyAlignment="1" pivotButton="0" quotePrefix="0" xfId="0">
      <alignment horizontal="left" vertical="center"/>
    </xf>
    <xf numFmtId="0" fontId="28" fillId="7" borderId="1" applyAlignment="1" pivotButton="0" quotePrefix="0" xfId="0">
      <alignment horizontal="left" vertical="center"/>
    </xf>
    <xf numFmtId="0" fontId="15" fillId="6" borderId="1" applyAlignment="1" pivotButton="0" quotePrefix="0" xfId="0">
      <alignment horizontal="left" vertical="center"/>
    </xf>
    <xf numFmtId="0" fontId="26" fillId="8" borderId="1" applyAlignment="1" pivotButton="0" quotePrefix="0" xfId="0">
      <alignment horizontal="left" vertical="center"/>
    </xf>
    <xf numFmtId="0" fontId="29" fillId="13" borderId="1" applyAlignment="1" pivotButton="0" quotePrefix="0" xfId="0">
      <alignment horizontal="left" vertical="center"/>
    </xf>
    <xf numFmtId="0" fontId="30" fillId="14" borderId="1" applyAlignment="1" pivotButton="0" quotePrefix="0" xfId="0">
      <alignment horizontal="left" vertical="center"/>
    </xf>
    <xf numFmtId="0" fontId="31" fillId="7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des scores par critère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 Graphique'!B4</f>
            </strRef>
          </tx>
          <spPr>
            <a:solidFill xmlns:a="http://schemas.openxmlformats.org/drawingml/2006/main">
              <a:srgbClr val="1E3A8A"/>
            </a:solidFill>
            <a:ln xmlns:a="http://schemas.openxmlformats.org/drawingml/2006/main">
              <a:prstDash val="solid"/>
            </a:ln>
          </spPr>
          <cat>
            <numRef>
              <f>'Synthèse Graphique'!$A$5:$A$8</f>
            </numRef>
          </cat>
          <val>
            <numRef>
              <f>'Synthèse Graphique'!$B$5:$B$8</f>
            </numRef>
          </val>
        </ser>
        <ser>
          <idx val="1"/>
          <order val="1"/>
          <tx>
            <strRef>
              <f>'Synthèse Graphique'!C4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'Synthèse Graphique'!$A$5:$A$8</f>
            </numRef>
          </cat>
          <val>
            <numRef>
              <f>'Synthèse Graphique'!$C$5:$C$8</f>
            </numRef>
          </val>
        </ser>
        <ser>
          <idx val="2"/>
          <order val="2"/>
          <tx>
            <strRef>
              <f>'Synthèse Graphique'!D4</f>
            </strRef>
          </tx>
          <spPr>
            <a:solidFill xmlns:a="http://schemas.openxmlformats.org/drawingml/2006/main">
              <a:srgbClr val="93C5FD"/>
            </a:solidFill>
            <a:ln xmlns:a="http://schemas.openxmlformats.org/drawingml/2006/main">
              <a:prstDash val="solid"/>
            </a:ln>
          </spPr>
          <cat>
            <numRef>
              <f>'Synthèse Graphique'!$A$5:$A$8</f>
            </numRef>
          </cat>
          <val>
            <numRef>
              <f>'Synthèse Graphique'!$D$5:$D$8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Critères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 (/100)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1"/>
  <sheetViews>
    <sheetView showGridLines="0" workbookViewId="0">
      <pane xSplit="1" ySplit="8" topLeftCell="B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20" customWidth="1" min="5" max="5"/>
    <col width="18" customWidth="1" min="6" max="6"/>
    <col width="22" customWidth="1" min="7" max="7"/>
  </cols>
  <sheetData>
    <row r="1" ht="12" customHeight="1">
      <c r="A1" s="1" t="n"/>
      <c r="B1" s="1" t="n"/>
      <c r="C1" s="1" t="n"/>
      <c r="D1" s="1" t="n"/>
      <c r="E1" s="1" t="n"/>
      <c r="F1" s="1" t="n"/>
      <c r="G1" s="1" t="n"/>
    </row>
    <row r="2" ht="48" customHeight="1">
      <c r="A2" s="2" t="inlineStr">
        <is>
          <t>COMPARATEUR DE DEVIS</t>
        </is>
      </c>
    </row>
    <row r="3" ht="18" customHeight="1">
      <c r="A3" s="3" t="inlineStr">
        <is>
          <t>Modèle d'analyse comparative — Édité le 03/03/2026</t>
        </is>
      </c>
    </row>
    <row r="4" ht="22" customHeight="1">
      <c r="A4" s="4" t="inlineStr">
        <is>
          <t>Projet :</t>
        </is>
      </c>
      <c r="B4" s="5" t="n"/>
      <c r="C4" s="4" t="inlineStr">
        <is>
          <t>Client :</t>
        </is>
      </c>
      <c r="D4" s="5" t="n"/>
      <c r="E4" s="4" t="inlineStr">
        <is>
          <t>Responsable :</t>
        </is>
      </c>
      <c r="F4" s="5" t="n"/>
      <c r="G4" s="4" t="inlineStr">
        <is>
          <t>Statut :</t>
        </is>
      </c>
      <c r="H4" s="6" t="inlineStr">
        <is>
          <t>En cours d'évaluation</t>
        </is>
      </c>
    </row>
    <row r="5" ht="22" customHeight="1">
      <c r="A5" s="4" t="inlineStr">
        <is>
          <t>Date limite décision :</t>
        </is>
      </c>
      <c r="B5" s="5" t="n"/>
      <c r="C5" s="4" t="inlineStr">
        <is>
          <t>Description :</t>
        </is>
      </c>
      <c r="D5" s="5" t="n"/>
      <c r="E5" s="7" t="n"/>
      <c r="F5" s="7" t="n"/>
      <c r="G5" s="5" t="n"/>
    </row>
    <row r="6" ht="8" customHeight="1">
      <c r="A6" s="8" t="n"/>
      <c r="B6" s="8" t="n"/>
      <c r="C6" s="8" t="n"/>
      <c r="D6" s="8" t="n"/>
      <c r="E6" s="8" t="n"/>
      <c r="F6" s="8" t="n"/>
      <c r="G6" s="8" t="n"/>
    </row>
    <row r="7" ht="10" customHeight="1"/>
    <row r="8" ht="32" customHeight="1">
      <c r="A8" s="9" t="inlineStr">
        <is>
          <t>Critères / Postes</t>
        </is>
      </c>
      <c r="B8" s="9" t="inlineStr">
        <is>
          <t>Fournisseur A</t>
        </is>
      </c>
      <c r="C8" s="9" t="inlineStr">
        <is>
          <t>Fournisseur B</t>
        </is>
      </c>
      <c r="D8" s="9" t="inlineStr">
        <is>
          <t>Fournisseur C</t>
        </is>
      </c>
      <c r="E8" s="9" t="inlineStr">
        <is>
          <t>Unité</t>
        </is>
      </c>
      <c r="F8" s="9" t="inlineStr">
        <is>
          <t>Pondération (%)</t>
        </is>
      </c>
      <c r="G8" s="9" t="inlineStr">
        <is>
          <t>Meilleure offre</t>
        </is>
      </c>
    </row>
    <row r="9" ht="24" customHeight="1">
      <c r="A9" s="10" t="inlineStr">
        <is>
          <t>💰 TARIFICATION</t>
        </is>
      </c>
    </row>
    <row r="10" ht="20" customHeight="1">
      <c r="A10" s="6" t="inlineStr">
        <is>
          <t xml:space="preserve">   Prix unitaire principal</t>
        </is>
      </c>
      <c r="B10" s="11" t="n">
        <v>1250</v>
      </c>
      <c r="C10" s="11" t="n">
        <v>1180</v>
      </c>
      <c r="D10" s="11" t="n">
        <v>1340</v>
      </c>
      <c r="E10" s="12" t="inlineStr">
        <is>
          <t>€ HT</t>
        </is>
      </c>
      <c r="F10" s="13" t="n">
        <v>20</v>
      </c>
      <c r="G10" s="14">
        <f>IF(AND(B10&lt;=C10,B10&lt;=D10),"✔ Fournisseur A",IF(C10&lt;=D10,"✔ Fournisseur B","✔ Fournisseur C"))</f>
        <v/>
      </c>
    </row>
    <row r="11" ht="20" customHeight="1">
      <c r="A11" s="15" t="inlineStr">
        <is>
          <t xml:space="preserve">   Remise commerciale</t>
        </is>
      </c>
      <c r="B11" s="16" t="n">
        <v>8</v>
      </c>
      <c r="C11" s="16" t="n">
        <v>5</v>
      </c>
      <c r="D11" s="16" t="n">
        <v>12</v>
      </c>
      <c r="E11" s="17" t="inlineStr">
        <is>
          <t>%</t>
        </is>
      </c>
      <c r="F11" s="18" t="n">
        <v>10</v>
      </c>
      <c r="G11" s="19">
        <f>IF(AND(B11&gt;=C11,B11&gt;=D11),"✔ Fournisseur A",IF(C11&gt;=D11,"✔ Fournisseur B","✔ Fournisseur C"))</f>
        <v/>
      </c>
    </row>
    <row r="12" ht="20" customHeight="1">
      <c r="A12" s="6" t="inlineStr">
        <is>
          <t xml:space="preserve">   Frais de livraison</t>
        </is>
      </c>
      <c r="B12" s="11" t="n">
        <v>0</v>
      </c>
      <c r="C12" s="11" t="n">
        <v>150</v>
      </c>
      <c r="D12" s="11" t="n">
        <v>0</v>
      </c>
      <c r="E12" s="12" t="inlineStr">
        <is>
          <t>€ HT</t>
        </is>
      </c>
      <c r="F12" s="13" t="n">
        <v>5</v>
      </c>
      <c r="G12" s="14">
        <f>IF(AND(B12&lt;=C12,B12&lt;=D12),"✔ Fournisseur A",IF(C12&lt;=D12,"✔ Fournisseur B","✔ Fournisseur C"))</f>
        <v/>
      </c>
    </row>
    <row r="13" ht="20" customHeight="1">
      <c r="A13" s="15" t="inlineStr">
        <is>
          <t xml:space="preserve">   Frais d'installation</t>
        </is>
      </c>
      <c r="B13" s="20" t="n">
        <v>350</v>
      </c>
      <c r="C13" s="20" t="n">
        <v>0</v>
      </c>
      <c r="D13" s="20" t="n">
        <v>400</v>
      </c>
      <c r="E13" s="17" t="inlineStr">
        <is>
          <t>€ HT</t>
        </is>
      </c>
      <c r="F13" s="18" t="n">
        <v>5</v>
      </c>
      <c r="G13" s="19">
        <f>IF(AND(B13&lt;=C13,B13&lt;=D13),"✔ Fournisseur A",IF(C13&lt;=D13,"✔ Fournisseur B","✔ Fournisseur C"))</f>
        <v/>
      </c>
    </row>
    <row r="14" ht="20" customHeight="1">
      <c r="A14" s="6" t="inlineStr">
        <is>
          <t xml:space="preserve">   Coût total estimé (HT)</t>
        </is>
      </c>
      <c r="B14" s="21">
        <f>B10*(1-B11/100)+B12+B13</f>
        <v/>
      </c>
      <c r="C14" s="21">
        <f>C10*(1-C11/100)+C12+C13</f>
        <v/>
      </c>
      <c r="D14" s="21">
        <f>D10*(1-D11/100)+D12+D13</f>
        <v/>
      </c>
      <c r="E14" s="12" t="inlineStr">
        <is>
          <t>€ HT</t>
        </is>
      </c>
      <c r="F14" s="13" t="n">
        <v>15</v>
      </c>
      <c r="G14" s="14">
        <f>IF(AND(B14&lt;=C14,B14&lt;=D14),"✔ Fournisseur A",IF(C14&lt;=D14,"✔ Fournisseur B","✔ Fournisseur C"))</f>
        <v/>
      </c>
    </row>
    <row r="15" ht="24" customHeight="1">
      <c r="A15" s="10" t="inlineStr">
        <is>
          <t>⏱️ DÉLAIS</t>
        </is>
      </c>
    </row>
    <row r="16" ht="20" customHeight="1">
      <c r="A16" s="6" t="inlineStr">
        <is>
          <t xml:space="preserve">   Délai de livraison</t>
        </is>
      </c>
      <c r="B16" s="22" t="n">
        <v>10</v>
      </c>
      <c r="C16" s="22" t="n">
        <v>7</v>
      </c>
      <c r="D16" s="22" t="n">
        <v>14</v>
      </c>
      <c r="E16" s="12" t="inlineStr">
        <is>
          <t>jours</t>
        </is>
      </c>
      <c r="F16" s="13" t="n">
        <v>10</v>
      </c>
      <c r="G16" s="14">
        <f>IF(AND(B16&lt;=C16,B16&lt;=D16),"✔ Fournisseur A",IF(C16&lt;=D16,"✔ Fournisseur B","✔ Fournisseur C"))</f>
        <v/>
      </c>
    </row>
    <row r="17" ht="20" customHeight="1">
      <c r="A17" s="15" t="inlineStr">
        <is>
          <t xml:space="preserve">   Délai de mise en service</t>
        </is>
      </c>
      <c r="B17" s="23" t="n">
        <v>3</v>
      </c>
      <c r="C17" s="23" t="n">
        <v>5</v>
      </c>
      <c r="D17" s="23" t="n">
        <v>2</v>
      </c>
      <c r="E17" s="17" t="inlineStr">
        <is>
          <t>jours</t>
        </is>
      </c>
      <c r="F17" s="18" t="n">
        <v>5</v>
      </c>
      <c r="G17" s="19">
        <f>IF(AND(B17&lt;=C17,B17&lt;=D17),"✔ Fournisseur A",IF(C17&lt;=D17,"✔ Fournisseur B","✔ Fournisseur C"))</f>
        <v/>
      </c>
    </row>
    <row r="18" ht="20" customHeight="1">
      <c r="A18" s="6" t="inlineStr">
        <is>
          <t xml:space="preserve">   Garantie incluse</t>
        </is>
      </c>
      <c r="B18" s="22" t="n">
        <v>24</v>
      </c>
      <c r="C18" s="22" t="n">
        <v>12</v>
      </c>
      <c r="D18" s="22" t="n">
        <v>36</v>
      </c>
      <c r="E18" s="12" t="inlineStr">
        <is>
          <t>mois</t>
        </is>
      </c>
      <c r="F18" s="13" t="n">
        <v>10</v>
      </c>
      <c r="G18" s="14">
        <f>IF(AND(B18&gt;=C18,B18&gt;=D18),"✔ Fournisseur A",IF(C18&gt;=D18,"✔ Fournisseur B","✔ Fournisseur C"))</f>
        <v/>
      </c>
    </row>
    <row r="19" ht="24" customHeight="1">
      <c r="A19" s="10" t="inlineStr">
        <is>
          <t>🏆 QUALITÉ &amp; RÉFÉRENCES</t>
        </is>
      </c>
    </row>
    <row r="20" ht="20" customHeight="1">
      <c r="A20" s="6" t="inlineStr">
        <is>
          <t xml:space="preserve">   Note qualité (sur 10)</t>
        </is>
      </c>
      <c r="B20" s="24" t="n">
        <v>8.5</v>
      </c>
      <c r="C20" s="24" t="n">
        <v>7</v>
      </c>
      <c r="D20" s="24" t="n">
        <v>9</v>
      </c>
      <c r="E20" s="12" t="inlineStr">
        <is>
          <t>/10</t>
        </is>
      </c>
      <c r="F20" s="13" t="n">
        <v>10</v>
      </c>
      <c r="G20" s="14">
        <f>IF(AND(B20&gt;=C20,B20&gt;=D20),"✔ Fournisseur A",IF(C20&gt;=D20,"✔ Fournisseur B","✔ Fournisseur C"))</f>
        <v/>
      </c>
    </row>
    <row r="21" ht="20" customHeight="1">
      <c r="A21" s="15" t="inlineStr">
        <is>
          <t xml:space="preserve">   Références clients</t>
        </is>
      </c>
      <c r="B21" s="23" t="n">
        <v>15</v>
      </c>
      <c r="C21" s="23" t="n">
        <v>8</v>
      </c>
      <c r="D21" s="23" t="n">
        <v>22</v>
      </c>
      <c r="E21" s="17" t="inlineStr">
        <is>
          <t>nb</t>
        </is>
      </c>
      <c r="F21" s="18" t="n">
        <v>5</v>
      </c>
      <c r="G21" s="19">
        <f>IF(AND(B21&gt;=C21,B21&gt;=D21),"✔ Fournisseur A",IF(C21&gt;=D21,"✔ Fournisseur B","✔ Fournisseur C"))</f>
        <v/>
      </c>
    </row>
    <row r="22" ht="20" customHeight="1">
      <c r="A22" s="6" t="inlineStr">
        <is>
          <t xml:space="preserve">   Certification ISO</t>
        </is>
      </c>
      <c r="B22" s="25" t="inlineStr">
        <is>
          <t>Oui</t>
        </is>
      </c>
      <c r="C22" s="25" t="inlineStr">
        <is>
          <t>Non</t>
        </is>
      </c>
      <c r="D22" s="25" t="inlineStr">
        <is>
          <t>Oui</t>
        </is>
      </c>
      <c r="E22" s="12" t="inlineStr">
        <is>
          <t>-</t>
        </is>
      </c>
      <c r="F22" s="13" t="n">
        <v>5</v>
      </c>
      <c r="G22" s="26" t="inlineStr">
        <is>
          <t>—</t>
        </is>
      </c>
    </row>
    <row r="23" ht="24" customHeight="1">
      <c r="A23" s="10" t="inlineStr">
        <is>
          <t>🔧 SERVICE APRÈS-VENTE</t>
        </is>
      </c>
    </row>
    <row r="24" ht="20" customHeight="1">
      <c r="A24" s="6" t="inlineStr">
        <is>
          <t xml:space="preserve">   Support technique (h/sem)</t>
        </is>
      </c>
      <c r="B24" s="22" t="n">
        <v>40</v>
      </c>
      <c r="C24" s="22" t="n">
        <v>20</v>
      </c>
      <c r="D24" s="22" t="n">
        <v>40</v>
      </c>
      <c r="E24" s="12" t="inlineStr">
        <is>
          <t>h</t>
        </is>
      </c>
      <c r="F24" s="13" t="n">
        <v>5</v>
      </c>
      <c r="G24" s="14">
        <f>IF(AND(B24&gt;=C24,B24&gt;=D24),"✔ Fournisseur A",IF(C24&gt;=D24,"✔ Fournisseur B","✔ Fournisseur C"))</f>
        <v/>
      </c>
    </row>
    <row r="25" ht="20" customHeight="1">
      <c r="A25" s="15" t="inlineStr">
        <is>
          <t xml:space="preserve">   Temps réponse garantie</t>
        </is>
      </c>
      <c r="B25" s="23" t="n">
        <v>4</v>
      </c>
      <c r="C25" s="23" t="n">
        <v>8</v>
      </c>
      <c r="D25" s="23" t="n">
        <v>2</v>
      </c>
      <c r="E25" s="17" t="inlineStr">
        <is>
          <t>h</t>
        </is>
      </c>
      <c r="F25" s="18" t="n">
        <v>5</v>
      </c>
      <c r="G25" s="19">
        <f>IF(AND(B25&lt;=C25,B25&lt;=D25),"✔ Fournisseur A",IF(C25&lt;=D25,"✔ Fournisseur B","✔ Fournisseur C"))</f>
        <v/>
      </c>
    </row>
    <row r="26" ht="20" customHeight="1">
      <c r="A26" s="6" t="inlineStr">
        <is>
          <t xml:space="preserve">   Formation incluse</t>
        </is>
      </c>
      <c r="B26" s="25" t="inlineStr">
        <is>
          <t>Oui</t>
        </is>
      </c>
      <c r="C26" s="25" t="inlineStr">
        <is>
          <t>Oui</t>
        </is>
      </c>
      <c r="D26" s="25" t="inlineStr">
        <is>
          <t>Non</t>
        </is>
      </c>
      <c r="E26" s="12" t="inlineStr">
        <is>
          <t>-</t>
        </is>
      </c>
      <c r="F26" s="26" t="inlineStr">
        <is>
          <t>-</t>
        </is>
      </c>
      <c r="G26" s="26" t="inlineStr">
        <is>
          <t>—</t>
        </is>
      </c>
    </row>
    <row r="27" ht="12" customHeight="1">
      <c r="A27" s="8" t="n"/>
      <c r="B27" s="8" t="n"/>
      <c r="C27" s="8" t="n"/>
      <c r="D27" s="8" t="n"/>
      <c r="E27" s="8" t="n"/>
      <c r="F27" s="8" t="n"/>
      <c r="G27" s="8" t="n"/>
    </row>
    <row r="28" ht="28" customHeight="1">
      <c r="A28" s="27" t="inlineStr">
        <is>
          <t>📊 SCORE PONDÉRÉ GLOBAL</t>
        </is>
      </c>
    </row>
    <row r="29" ht="20" customHeight="1">
      <c r="A29" s="6" t="inlineStr">
        <is>
          <t xml:space="preserve">   Score Prix (sur 100)</t>
        </is>
      </c>
      <c r="B29" s="22" t="n">
        <v>62</v>
      </c>
      <c r="C29" s="22" t="n">
        <v>71</v>
      </c>
      <c r="D29" s="22" t="n">
        <v>68</v>
      </c>
      <c r="E29" s="28" t="n"/>
      <c r="F29" s="28" t="n"/>
      <c r="G29" s="28" t="n"/>
    </row>
    <row r="30" ht="20" customHeight="1">
      <c r="A30" s="15" t="inlineStr">
        <is>
          <t xml:space="preserve">   Score Délais (sur 100)</t>
        </is>
      </c>
      <c r="B30" s="23" t="n">
        <v>75</v>
      </c>
      <c r="C30" s="23" t="n">
        <v>85</v>
      </c>
      <c r="D30" s="23" t="n">
        <v>65</v>
      </c>
      <c r="E30" s="29" t="n"/>
      <c r="F30" s="29" t="n"/>
      <c r="G30" s="29" t="n"/>
    </row>
    <row r="31" ht="20" customHeight="1">
      <c r="A31" s="6" t="inlineStr">
        <is>
          <t xml:space="preserve">   Score Qualité (sur 100)</t>
        </is>
      </c>
      <c r="B31" s="22" t="n">
        <v>80</v>
      </c>
      <c r="C31" s="22" t="n">
        <v>65</v>
      </c>
      <c r="D31" s="22" t="n">
        <v>88</v>
      </c>
      <c r="E31" s="28" t="n"/>
      <c r="F31" s="28" t="n"/>
      <c r="G31" s="28" t="n"/>
    </row>
    <row r="32" ht="20" customHeight="1">
      <c r="A32" s="15" t="inlineStr">
        <is>
          <t xml:space="preserve">   Score SAV (sur 100)</t>
        </is>
      </c>
      <c r="B32" s="23" t="n">
        <v>85</v>
      </c>
      <c r="C32" s="23" t="n">
        <v>75</v>
      </c>
      <c r="D32" s="23" t="n">
        <v>70</v>
      </c>
      <c r="E32" s="29" t="n"/>
      <c r="F32" s="29" t="n"/>
      <c r="G32" s="29" t="n"/>
    </row>
    <row r="33" ht="26" customHeight="1">
      <c r="A33" s="30" t="inlineStr">
        <is>
          <t xml:space="preserve">   ⭐ SCORE TOTAL PONDÉRÉ</t>
        </is>
      </c>
      <c r="B33" s="31">
        <f>0.3*B29+0.25*B30+0.25*B31+0.2*B32</f>
        <v/>
      </c>
      <c r="C33" s="31">
        <f>0.3*C29+0.25*C30+0.25*C31+0.2*C32</f>
        <v/>
      </c>
      <c r="D33" s="31">
        <f>0.3*D29+0.25*D30+0.25*D31+0.2*D32</f>
        <v/>
      </c>
      <c r="E33" s="32" t="n"/>
      <c r="F33" s="32" t="n"/>
      <c r="G33" s="33">
        <f>IF(AND(B33&gt;=C33,B33&gt;=D33),"🏆 Fournisseur A",IF(C33&gt;=D33,"🏆 Fournisseur B","🏆 Fournisseur C"))</f>
        <v/>
      </c>
    </row>
    <row r="34" ht="12" customHeight="1">
      <c r="A34" s="8" t="n"/>
      <c r="B34" s="8" t="n"/>
      <c r="C34" s="8" t="n"/>
      <c r="D34" s="8" t="n"/>
      <c r="E34" s="8" t="n"/>
      <c r="F34" s="8" t="n"/>
      <c r="G34" s="8" t="n"/>
    </row>
    <row r="35" ht="28" customHeight="1">
      <c r="A35" s="27" t="inlineStr">
        <is>
          <t>💬 COMMENTAIRES &amp; DÉCISION FINALE</t>
        </is>
      </c>
    </row>
    <row r="36" ht="22" customHeight="1">
      <c r="A36" s="34" t="inlineStr">
        <is>
          <t xml:space="preserve">   Points forts Fournisseur A</t>
        </is>
      </c>
      <c r="B36" s="5" t="n"/>
      <c r="C36" s="35" t="inlineStr">
        <is>
          <t>Meilleur rapport SAV, bonne qualité, livraison rapide</t>
        </is>
      </c>
      <c r="D36" s="7" t="n"/>
      <c r="E36" s="7" t="n"/>
      <c r="F36" s="7" t="n"/>
      <c r="G36" s="5" t="n"/>
    </row>
    <row r="37" ht="22" customHeight="1">
      <c r="A37" s="34" t="inlineStr">
        <is>
          <t xml:space="preserve">   Points forts Fournisseur B</t>
        </is>
      </c>
      <c r="B37" s="5" t="n"/>
      <c r="C37" s="36" t="inlineStr">
        <is>
          <t>Délai de livraison le plus court, support réactif</t>
        </is>
      </c>
      <c r="D37" s="7" t="n"/>
      <c r="E37" s="7" t="n"/>
      <c r="F37" s="7" t="n"/>
      <c r="G37" s="5" t="n"/>
    </row>
    <row r="38" ht="22" customHeight="1">
      <c r="A38" s="34" t="inlineStr">
        <is>
          <t xml:space="preserve">   Points forts Fournisseur C</t>
        </is>
      </c>
      <c r="B38" s="5" t="n"/>
      <c r="C38" s="35" t="inlineStr">
        <is>
          <t>Meilleure garantie, note qualité supérieure</t>
        </is>
      </c>
      <c r="D38" s="7" t="n"/>
      <c r="E38" s="7" t="n"/>
      <c r="F38" s="7" t="n"/>
      <c r="G38" s="5" t="n"/>
    </row>
    <row r="39" ht="22" customHeight="1">
      <c r="A39" s="34" t="inlineStr">
        <is>
          <t xml:space="preserve">   Points de vigilance</t>
        </is>
      </c>
      <c r="B39" s="5" t="n"/>
      <c r="C39" s="37" t="inlineStr">
        <is>
          <t>Vérifier conditions paiement et pénalités retard</t>
        </is>
      </c>
      <c r="D39" s="7" t="n"/>
      <c r="E39" s="7" t="n"/>
      <c r="F39" s="7" t="n"/>
      <c r="G39" s="5" t="n"/>
    </row>
    <row r="40" ht="22" customHeight="1">
      <c r="A40" s="38" t="inlineStr">
        <is>
          <t xml:space="preserve">   Décision recommandée</t>
        </is>
      </c>
      <c r="B40" s="5" t="n"/>
      <c r="C40" s="39" t="inlineStr">
        <is>
          <t>[À compléter après analyse complète]</t>
        </is>
      </c>
      <c r="D40" s="7" t="n"/>
      <c r="E40" s="7" t="n"/>
      <c r="F40" s="7" t="n"/>
      <c r="G40" s="5" t="n"/>
    </row>
    <row r="41" ht="22" customHeight="1">
      <c r="A41" s="34" t="inlineStr">
        <is>
          <t xml:space="preserve">   Validé par</t>
        </is>
      </c>
      <c r="B41" s="5" t="n"/>
      <c r="C41" s="36" t="inlineStr">
        <is>
          <t>[Nom du décideur]                    Date : ___/___/______</t>
        </is>
      </c>
      <c r="D41" s="7" t="n"/>
      <c r="E41" s="7" t="n"/>
      <c r="F41" s="7" t="n"/>
      <c r="G41" s="5" t="n"/>
    </row>
  </sheetData>
  <mergeCells count="26">
    <mergeCell ref="A2:G2"/>
    <mergeCell ref="A3:G3"/>
    <mergeCell ref="A4:B4"/>
    <mergeCell ref="C4:D4"/>
    <mergeCell ref="E4:F4"/>
    <mergeCell ref="D5:G5"/>
    <mergeCell ref="A5:B5"/>
    <mergeCell ref="C5:D5"/>
    <mergeCell ref="A9:G9"/>
    <mergeCell ref="A15:G15"/>
    <mergeCell ref="A19:G19"/>
    <mergeCell ref="A23:G23"/>
    <mergeCell ref="A28:G28"/>
    <mergeCell ref="A35:G35"/>
    <mergeCell ref="A36:B36"/>
    <mergeCell ref="C36:G3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</mergeCells>
  <conditionalFormatting sqref="B29">
    <cfRule type="colorScale" priority="1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C29">
    <cfRule type="colorScale" priority="2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D29">
    <cfRule type="colorScale" priority="3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B30">
    <cfRule type="colorScale" priority="4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C30">
    <cfRule type="colorScale" priority="5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D30">
    <cfRule type="colorScale" priority="6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B31">
    <cfRule type="colorScale" priority="7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C31">
    <cfRule type="colorScale" priority="8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D31">
    <cfRule type="colorScale" priority="9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B32">
    <cfRule type="colorScale" priority="10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C32">
    <cfRule type="colorScale" priority="11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conditionalFormatting sqref="D32">
    <cfRule type="colorScale" priority="12">
      <colorScale>
        <cfvo type="num" val="0"/>
        <cfvo type="num" val="70"/>
        <cfvo type="num" val="100"/>
        <color rgb="00EF4444"/>
        <color rgb="00F59E0B"/>
        <color rgb="0010B981"/>
      </colorScale>
    </cfRule>
  </conditionalFormatting>
  <pageMargins left="0.75" right="0.75" top="1" bottom="1" header="0.5" footer="0.5"/>
  <headerFooter>
    <oddHeader/>
    <oddFooter>&amp;C&amp;"Calibri,Italic"&amp;9 Comparateur de Devis — Généré le 03/03/2026 —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50" customHeight="1">
      <c r="A1" s="40" t="inlineStr">
        <is>
          <t>SYNTHÈSE GRAPHIQUE — COMPARAISON DES FOURNISSEURS</t>
        </is>
      </c>
    </row>
    <row r="2" ht="20" customHeight="1">
      <c r="A2" s="41" t="inlineStr">
        <is>
          <t>Généré automatiquement le 03/03/2026 à 21:27</t>
        </is>
      </c>
    </row>
    <row r="4" ht="28" customHeight="1">
      <c r="A4" s="42" t="inlineStr">
        <is>
          <t>Critère</t>
        </is>
      </c>
      <c r="B4" s="42" t="inlineStr">
        <is>
          <t>Fournisseur A</t>
        </is>
      </c>
      <c r="C4" s="42" t="inlineStr">
        <is>
          <t>Fournisseur B</t>
        </is>
      </c>
      <c r="D4" s="42" t="inlineStr">
        <is>
          <t>Fournisseur C</t>
        </is>
      </c>
    </row>
    <row r="5" ht="22" customHeight="1">
      <c r="A5" s="6" t="inlineStr">
        <is>
          <t>Prix</t>
        </is>
      </c>
      <c r="B5" s="43" t="n">
        <v>62</v>
      </c>
      <c r="C5" s="44" t="n">
        <v>71</v>
      </c>
      <c r="D5" s="43" t="n">
        <v>68</v>
      </c>
    </row>
    <row r="6" ht="22" customHeight="1">
      <c r="A6" s="15" t="inlineStr">
        <is>
          <t>Délais</t>
        </is>
      </c>
      <c r="B6" s="45" t="n">
        <v>75</v>
      </c>
      <c r="C6" s="44" t="n">
        <v>85</v>
      </c>
      <c r="D6" s="45" t="n">
        <v>65</v>
      </c>
    </row>
    <row r="7" ht="22" customHeight="1">
      <c r="A7" s="6" t="inlineStr">
        <is>
          <t>Qualité</t>
        </is>
      </c>
      <c r="B7" s="43" t="n">
        <v>80</v>
      </c>
      <c r="C7" s="43" t="n">
        <v>65</v>
      </c>
      <c r="D7" s="44" t="n">
        <v>88</v>
      </c>
    </row>
    <row r="8" ht="22" customHeight="1">
      <c r="A8" s="15" t="inlineStr">
        <is>
          <t>SAV</t>
        </is>
      </c>
      <c r="B8" s="44" t="n">
        <v>85</v>
      </c>
      <c r="C8" s="45" t="n">
        <v>75</v>
      </c>
      <c r="D8" s="45" t="n">
        <v>70</v>
      </c>
    </row>
    <row r="9" ht="22" customHeight="1">
      <c r="A9" s="34" t="inlineStr">
        <is>
          <t>TOTAL</t>
        </is>
      </c>
      <c r="B9" s="46" t="n">
        <v>72</v>
      </c>
      <c r="C9" s="46" t="n">
        <v>73</v>
      </c>
      <c r="D9" s="44" t="n">
        <v>75</v>
      </c>
    </row>
  </sheetData>
  <mergeCells count="2">
    <mergeCell ref="A1:H1"/>
    <mergeCell ref="A2:H2"/>
  </mergeCells>
  <pageMargins left="0.75" right="0.75" top="1" bottom="1" header="0.5" footer="0.5"/>
  <headerFooter>
    <oddHeader/>
    <oddFooter>&amp;C&amp;"Calibri,Italic"&amp;9 Comparateur de Devis — Généré le 03/03/2026 — &amp;P / 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50" customHeight="1">
      <c r="A1" s="40" t="inlineStr">
        <is>
          <t>FICHES DÉTAILLÉES FOURNISSEURS</t>
        </is>
      </c>
    </row>
    <row r="3" ht="30" customHeight="1">
      <c r="A3" s="47" t="inlineStr">
        <is>
          <t>🏢 Fournisseur A</t>
        </is>
      </c>
      <c r="D3" s="48" t="inlineStr">
        <is>
          <t>🏢 Fournisseur B</t>
        </is>
      </c>
      <c r="G3" s="49" t="inlineStr">
        <is>
          <t>🏢 Fournisseur C</t>
        </is>
      </c>
    </row>
    <row r="4" ht="22" customHeight="1">
      <c r="A4" s="50" t="inlineStr">
        <is>
          <t>Raison sociale</t>
        </is>
      </c>
      <c r="B4" s="51" t="inlineStr">
        <is>
          <t>[Raison sociale]</t>
        </is>
      </c>
      <c r="C4" s="5" t="n"/>
      <c r="D4" s="52" t="inlineStr">
        <is>
          <t>Raison sociale</t>
        </is>
      </c>
      <c r="E4" s="51" t="inlineStr">
        <is>
          <t>[Raison sociale]</t>
        </is>
      </c>
      <c r="F4" s="5" t="n"/>
      <c r="G4" s="53" t="inlineStr">
        <is>
          <t>Raison sociale</t>
        </is>
      </c>
      <c r="H4" s="51" t="inlineStr">
        <is>
          <t>[Raison sociale]</t>
        </is>
      </c>
      <c r="I4" s="5" t="n"/>
    </row>
    <row r="5" ht="22" customHeight="1">
      <c r="A5" s="50" t="inlineStr">
        <is>
          <t>Nom du contact</t>
        </is>
      </c>
      <c r="B5" s="54" t="inlineStr">
        <is>
          <t>[Nom contact]</t>
        </is>
      </c>
      <c r="C5" s="5" t="n"/>
      <c r="D5" s="52" t="inlineStr">
        <is>
          <t>Nom du contact</t>
        </is>
      </c>
      <c r="E5" s="55" t="inlineStr">
        <is>
          <t>[Nom contact]</t>
        </is>
      </c>
      <c r="F5" s="5" t="n"/>
      <c r="G5" s="53" t="inlineStr">
        <is>
          <t>Nom du contact</t>
        </is>
      </c>
      <c r="H5" s="56" t="inlineStr">
        <is>
          <t>[Nom contact]</t>
        </is>
      </c>
      <c r="I5" s="5" t="n"/>
    </row>
    <row r="6" ht="22" customHeight="1">
      <c r="A6" s="50" t="inlineStr">
        <is>
          <t>Email</t>
        </is>
      </c>
      <c r="B6" s="51" t="inlineStr">
        <is>
          <t>[email@fournisseur-a.fr]</t>
        </is>
      </c>
      <c r="C6" s="5" t="n"/>
      <c r="D6" s="52" t="inlineStr">
        <is>
          <t>Email</t>
        </is>
      </c>
      <c r="E6" s="51" t="inlineStr">
        <is>
          <t>[email@fournisseur-b.fr]</t>
        </is>
      </c>
      <c r="F6" s="5" t="n"/>
      <c r="G6" s="53" t="inlineStr">
        <is>
          <t>Email</t>
        </is>
      </c>
      <c r="H6" s="51" t="inlineStr">
        <is>
          <t>[email@fournisseur-c.fr]</t>
        </is>
      </c>
      <c r="I6" s="5" t="n"/>
    </row>
    <row r="7" ht="22" customHeight="1">
      <c r="A7" s="50" t="inlineStr">
        <is>
          <t>Téléphone</t>
        </is>
      </c>
      <c r="B7" s="54" t="inlineStr">
        <is>
          <t>[+33 X XX XX XX XX]</t>
        </is>
      </c>
      <c r="C7" s="5" t="n"/>
      <c r="D7" s="52" t="inlineStr">
        <is>
          <t>Téléphone</t>
        </is>
      </c>
      <c r="E7" s="55" t="inlineStr">
        <is>
          <t>[+33 X XX XX XX XX]</t>
        </is>
      </c>
      <c r="F7" s="5" t="n"/>
      <c r="G7" s="53" t="inlineStr">
        <is>
          <t>Téléphone</t>
        </is>
      </c>
      <c r="H7" s="56" t="inlineStr">
        <is>
          <t>[+33 X XX XX XX XX]</t>
        </is>
      </c>
      <c r="I7" s="5" t="n"/>
    </row>
    <row r="8" ht="22" customHeight="1">
      <c r="A8" s="50" t="inlineStr">
        <is>
          <t>Adresse</t>
        </is>
      </c>
      <c r="B8" s="51" t="inlineStr">
        <is>
          <t>[Adresse complète]</t>
        </is>
      </c>
      <c r="C8" s="5" t="n"/>
      <c r="D8" s="52" t="inlineStr">
        <is>
          <t>Adresse</t>
        </is>
      </c>
      <c r="E8" s="51" t="inlineStr">
        <is>
          <t>[Adresse complète]</t>
        </is>
      </c>
      <c r="F8" s="5" t="n"/>
      <c r="G8" s="53" t="inlineStr">
        <is>
          <t>Adresse</t>
        </is>
      </c>
      <c r="H8" s="51" t="inlineStr">
        <is>
          <t>[Adresse complète]</t>
        </is>
      </c>
      <c r="I8" s="5" t="n"/>
    </row>
    <row r="9" ht="22" customHeight="1">
      <c r="A9" s="50" t="inlineStr">
        <is>
          <t>SIRET</t>
        </is>
      </c>
      <c r="B9" s="54" t="inlineStr">
        <is>
          <t>[SIRET]</t>
        </is>
      </c>
      <c r="C9" s="5" t="n"/>
      <c r="D9" s="52" t="inlineStr">
        <is>
          <t>SIRET</t>
        </is>
      </c>
      <c r="E9" s="55" t="inlineStr">
        <is>
          <t>[SIRET]</t>
        </is>
      </c>
      <c r="F9" s="5" t="n"/>
      <c r="G9" s="53" t="inlineStr">
        <is>
          <t>SIRET</t>
        </is>
      </c>
      <c r="H9" s="56" t="inlineStr">
        <is>
          <t>[SIRET]</t>
        </is>
      </c>
      <c r="I9" s="5" t="n"/>
    </row>
    <row r="10" ht="22" customHeight="1">
      <c r="A10" s="50" t="inlineStr">
        <is>
          <t>Conditions de paiement</t>
        </is>
      </c>
      <c r="B10" s="51" t="inlineStr">
        <is>
          <t>[À compléter]</t>
        </is>
      </c>
      <c r="C10" s="5" t="n"/>
      <c r="D10" s="52" t="inlineStr">
        <is>
          <t>Conditions de paiement</t>
        </is>
      </c>
      <c r="E10" s="51" t="inlineStr">
        <is>
          <t>[À compléter]</t>
        </is>
      </c>
      <c r="F10" s="5" t="n"/>
      <c r="G10" s="53" t="inlineStr">
        <is>
          <t>Conditions de paiement</t>
        </is>
      </c>
      <c r="H10" s="51" t="inlineStr">
        <is>
          <t>[À compléter]</t>
        </is>
      </c>
      <c r="I10" s="5" t="n"/>
    </row>
    <row r="11" ht="22" customHeight="1">
      <c r="A11" s="50" t="inlineStr">
        <is>
          <t>Délai de paiement</t>
        </is>
      </c>
      <c r="B11" s="54" t="inlineStr">
        <is>
          <t>[À compléter]</t>
        </is>
      </c>
      <c r="C11" s="5" t="n"/>
      <c r="D11" s="52" t="inlineStr">
        <is>
          <t>Délai de paiement</t>
        </is>
      </c>
      <c r="E11" s="55" t="inlineStr">
        <is>
          <t>[À compléter]</t>
        </is>
      </c>
      <c r="F11" s="5" t="n"/>
      <c r="G11" s="53" t="inlineStr">
        <is>
          <t>Délai de paiement</t>
        </is>
      </c>
      <c r="H11" s="56" t="inlineStr">
        <is>
          <t>[À compléter]</t>
        </is>
      </c>
      <c r="I11" s="5" t="n"/>
    </row>
    <row r="12" ht="22" customHeight="1">
      <c r="A12" s="50" t="inlineStr">
        <is>
          <t>Remise accordée</t>
        </is>
      </c>
      <c r="B12" s="51" t="inlineStr">
        <is>
          <t>[À compléter]</t>
        </is>
      </c>
      <c r="C12" s="5" t="n"/>
      <c r="D12" s="52" t="inlineStr">
        <is>
          <t>Remise accordée</t>
        </is>
      </c>
      <c r="E12" s="51" t="inlineStr">
        <is>
          <t>[À compléter]</t>
        </is>
      </c>
      <c r="F12" s="5" t="n"/>
      <c r="G12" s="53" t="inlineStr">
        <is>
          <t>Remise accordée</t>
        </is>
      </c>
      <c r="H12" s="51" t="inlineStr">
        <is>
          <t>[À compléter]</t>
        </is>
      </c>
      <c r="I12" s="5" t="n"/>
    </row>
    <row r="13" ht="22" customHeight="1">
      <c r="A13" s="50" t="inlineStr">
        <is>
          <t>Observations</t>
        </is>
      </c>
      <c r="B13" s="54" t="inlineStr">
        <is>
          <t>[À compléter]</t>
        </is>
      </c>
      <c r="C13" s="5" t="n"/>
      <c r="D13" s="52" t="inlineStr">
        <is>
          <t>Observations</t>
        </is>
      </c>
      <c r="E13" s="55" t="inlineStr">
        <is>
          <t>[À compléter]</t>
        </is>
      </c>
      <c r="F13" s="5" t="n"/>
      <c r="G13" s="53" t="inlineStr">
        <is>
          <t>Observations</t>
        </is>
      </c>
      <c r="H13" s="56" t="inlineStr">
        <is>
          <t>[À compléter]</t>
        </is>
      </c>
      <c r="I13" s="5" t="n"/>
    </row>
  </sheetData>
  <mergeCells count="34">
    <mergeCell ref="A1:I1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D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G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</mergeCells>
  <pageMargins left="0.75" right="0.75" top="1" bottom="1" header="0.5" footer="0.5"/>
  <headerFooter>
    <oddHeader/>
    <oddFooter>&amp;C&amp;"Calibri,Italic"&amp;9 Comparateur de Devis — Généré le 03/03/2026 — &amp;P /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35" customWidth="1" min="3" max="3"/>
  </cols>
  <sheetData>
    <row r="1" ht="55" customHeight="1">
      <c r="A1" s="40" t="inlineStr">
        <is>
          <t>GUIDE D'UTILISATION — COMPARATEUR DE DEVIS</t>
        </is>
      </c>
    </row>
    <row r="2" ht="22" customHeight="1">
      <c r="A2" s="3" t="inlineStr">
        <is>
          <t>Suivez ces étapes pour utiliser efficacement le modèle de comparaison de devis</t>
        </is>
      </c>
    </row>
    <row r="4" ht="30" customHeight="1">
      <c r="A4" s="57" t="inlineStr">
        <is>
          <t>ÉTAPE 1 — CONFIGURATION DU PROJET</t>
        </is>
      </c>
    </row>
    <row r="5" ht="18" customHeight="1">
      <c r="B5" s="58" t="inlineStr">
        <is>
          <t>📋 Informations générales</t>
        </is>
      </c>
    </row>
    <row r="6" ht="50" customHeight="1">
      <c r="B6" s="59" t="inlineStr">
        <is>
          <t>Dans l'onglet 'Comparaison Devis', renseignez le nom du projet, le client, le responsable et la date limite de décision dans les cellules en haut du tableau.</t>
        </is>
      </c>
      <c r="C6" s="60" t="inlineStr">
        <is>
          <t>💡 Vérifiez les références sur des projets similaires.</t>
        </is>
      </c>
    </row>
    <row r="7" ht="18" customHeight="1">
      <c r="B7" s="61" t="inlineStr">
        <is>
          <t>🏢 Fiches fournisseurs</t>
        </is>
      </c>
    </row>
    <row r="8" ht="50" customHeight="1">
      <c r="B8" s="62" t="inlineStr">
        <is>
          <t>Complétez l'onglet 'Fiches Fournisseurs' avec les coordonnées et informations contractuelles de chaque fournisseur consulté.</t>
        </is>
      </c>
      <c r="C8" s="60" t="inlineStr">
        <is>
          <t>💡 Astuce : nommez vos cellules pour faciliter les formules.</t>
        </is>
      </c>
    </row>
    <row r="9" ht="8" customHeight="1">
      <c r="A9" s="8" t="n"/>
      <c r="B9" s="8" t="n"/>
      <c r="C9" s="8" t="n"/>
    </row>
    <row r="10" ht="30" customHeight="1">
      <c r="A10" s="63" t="inlineStr">
        <is>
          <t>ÉTAPE 2 — SAISIE DES DONNÉES</t>
        </is>
      </c>
    </row>
    <row r="11" ht="18" customHeight="1">
      <c r="B11" s="64" t="inlineStr">
        <is>
          <t>💰 Tarification</t>
        </is>
      </c>
    </row>
    <row r="12" ht="50" customHeight="1">
      <c r="B12" s="59" t="inlineStr">
        <is>
          <t>Saisissez pour chaque fournisseur : prix unitaire, remise accordée, frais de livraison et frais d'installation. Le coût total est calculé automatiquement.</t>
        </is>
      </c>
      <c r="C12" s="60" t="inlineStr">
        <is>
          <t>💡 Pondérez selon la criticité du projet.</t>
        </is>
      </c>
    </row>
    <row r="13" ht="18" customHeight="1">
      <c r="B13" s="65" t="inlineStr">
        <is>
          <t>⏱️ Délais</t>
        </is>
      </c>
    </row>
    <row r="14" ht="50" customHeight="1">
      <c r="B14" s="62" t="inlineStr">
        <is>
          <t>Indiquez les délais de livraison, de mise en service et la durée de garantie proposés par chaque fournisseur.</t>
        </is>
      </c>
      <c r="C14" s="60" t="inlineStr">
        <is>
          <t>💡 Vérifiez les références sur des projets similaires.</t>
        </is>
      </c>
    </row>
    <row r="15" ht="18" customHeight="1">
      <c r="B15" s="64" t="inlineStr">
        <is>
          <t>🏆 Qualité</t>
        </is>
      </c>
    </row>
    <row r="16" ht="50" customHeight="1">
      <c r="B16" s="59" t="inlineStr">
        <is>
          <t>Évaluez la note qualité de 0 à 10, le nombre de références clients et la certification ISO (Oui/Non).</t>
        </is>
      </c>
      <c r="C16" s="60" t="inlineStr">
        <is>
          <t>💡 Astuce : nommez vos cellules pour faciliter les formules.</t>
        </is>
      </c>
    </row>
    <row r="17" ht="18" customHeight="1">
      <c r="B17" s="65" t="inlineStr">
        <is>
          <t>🔧 Service après-vente</t>
        </is>
      </c>
    </row>
    <row r="18" ht="50" customHeight="1">
      <c r="B18" s="62" t="inlineStr">
        <is>
          <t>Précisez les heures de support, le temps de réponse garanti et si une formation est incluse dans l'offre.</t>
        </is>
      </c>
      <c r="C18" s="60" t="inlineStr">
        <is>
          <t>💡 Vérifiez toujours les CGV avant de valider.</t>
        </is>
      </c>
    </row>
    <row r="19" ht="8" customHeight="1">
      <c r="A19" s="8" t="n"/>
      <c r="B19" s="8" t="n"/>
      <c r="C19" s="8" t="n"/>
    </row>
    <row r="20" ht="30" customHeight="1">
      <c r="A20" s="66" t="inlineStr">
        <is>
          <t>ÉTAPE 3 — ANALYSE &amp; SCORES</t>
        </is>
      </c>
    </row>
    <row r="21" ht="18" customHeight="1">
      <c r="B21" s="67" t="inlineStr">
        <is>
          <t>📊 Scores pondérés</t>
        </is>
      </c>
    </row>
    <row r="22" ht="50" customHeight="1">
      <c r="B22" s="59" t="inlineStr">
        <is>
          <t>Les scores par critère (Prix, Délais, Qualité, SAV) sont à renseigner manuellement sur 100 points selon votre évaluation subjective de chaque offre.</t>
        </is>
      </c>
      <c r="C22" s="60" t="inlineStr">
        <is>
          <t>💡 Vérifiez les références sur des projets similaires.</t>
        </is>
      </c>
    </row>
    <row r="23" ht="18" customHeight="1">
      <c r="B23" s="68" t="inlineStr">
        <is>
          <t>⚖️ Pondération</t>
        </is>
      </c>
    </row>
    <row r="24" ht="50" customHeight="1">
      <c r="B24" s="62" t="inlineStr">
        <is>
          <t>Le score total est calculé avec les pondérations suivantes : Prix 30%, Délais 25%, Qualité 25%, SAV 20%. Ajustez selon vos priorités.</t>
        </is>
      </c>
      <c r="C24" s="60" t="inlineStr">
        <is>
          <t>💡 Astuce : nommez vos cellules pour faciliter les formules.</t>
        </is>
      </c>
    </row>
    <row r="25" ht="18" customHeight="1">
      <c r="B25" s="67" t="inlineStr">
        <is>
          <t>🏆 Recommandation</t>
        </is>
      </c>
    </row>
    <row r="26" ht="50" customHeight="1">
      <c r="B26" s="59" t="inlineStr">
        <is>
          <t>Le fournisseur avec le meilleur score total est automatiquement identifié dans la colonne 'Meilleure offre'.</t>
        </is>
      </c>
      <c r="C26" s="60" t="inlineStr">
        <is>
          <t>💡 Vérifiez toujours les CGV avant de valider.</t>
        </is>
      </c>
    </row>
    <row r="27" ht="8" customHeight="1">
      <c r="A27" s="8" t="n"/>
      <c r="B27" s="8" t="n"/>
      <c r="C27" s="8" t="n"/>
    </row>
    <row r="28" ht="30" customHeight="1">
      <c r="A28" s="69" t="inlineStr">
        <is>
          <t>ÉTAPE 4 — DÉCISION &amp; ARCHIVAGE</t>
        </is>
      </c>
    </row>
    <row r="29" ht="18" customHeight="1">
      <c r="B29" s="70" t="inlineStr">
        <is>
          <t>✅ Décision finale</t>
        </is>
      </c>
    </row>
    <row r="30" ht="50" customHeight="1">
      <c r="B30" s="59" t="inlineStr">
        <is>
          <t>Complétez la section 'Commentaires &amp; Décision Finale' avec les points forts de chaque offre, les points de vigilance et la décision retenue.</t>
        </is>
      </c>
      <c r="C30" s="60" t="inlineStr">
        <is>
          <t>💡 Vérifiez les références sur des projets similaires.</t>
        </is>
      </c>
    </row>
    <row r="31" ht="18" customHeight="1">
      <c r="B31" s="71" t="inlineStr">
        <is>
          <t>📈 Synthèse graphique</t>
        </is>
      </c>
    </row>
    <row r="32" ht="50" customHeight="1">
      <c r="B32" s="62" t="inlineStr">
        <is>
          <t>Consultez l'onglet 'Synthèse Graphique' pour une visualisation claire des scores comparatifs sous forme de graphique.</t>
        </is>
      </c>
      <c r="C32" s="60" t="inlineStr">
        <is>
          <t>💡 Astuce : nommez vos cellules pour faciliter les formules.</t>
        </is>
      </c>
    </row>
    <row r="33" ht="18" customHeight="1">
      <c r="B33" s="70" t="inlineStr">
        <is>
          <t>💾 Archivage</t>
        </is>
      </c>
    </row>
    <row r="34" ht="50" customHeight="1">
      <c r="B34" s="59" t="inlineStr">
        <is>
          <t>Sauvegardez le fichier avec la date et le nom du projet dans le nom du fichier. Exemple : AAAA-MM-JJ_Comparatif_NomProjet.xlsx</t>
        </is>
      </c>
      <c r="C34" s="60" t="inlineStr">
        <is>
          <t>💡 Vérifiez toujours les CGV avant de valider.</t>
        </is>
      </c>
    </row>
    <row r="35" ht="8" customHeight="1">
      <c r="A35" s="8" t="n"/>
      <c r="B35" s="8" t="n"/>
      <c r="C35" s="8" t="n"/>
    </row>
    <row r="37" ht="26" customHeight="1">
      <c r="A37" s="27" t="inlineStr">
        <is>
          <t>LÉGENDE DES COULEURS</t>
        </is>
      </c>
    </row>
    <row r="38" ht="22" customHeight="1">
      <c r="B38" s="38" t="inlineStr">
        <is>
          <t xml:space="preserve">  Exemple de couleur</t>
        </is>
      </c>
      <c r="C38" s="6" t="inlineStr">
        <is>
          <t>En-têtes principaux / Sections majeures</t>
        </is>
      </c>
    </row>
    <row r="39" ht="22" customHeight="1">
      <c r="B39" s="72" t="inlineStr">
        <is>
          <t xml:space="preserve">  Exemple de couleur</t>
        </is>
      </c>
      <c r="C39" s="15" t="inlineStr">
        <is>
          <t>Sous-sections / Catégories</t>
        </is>
      </c>
    </row>
    <row r="40" ht="22" customHeight="1">
      <c r="B40" s="34" t="inlineStr">
        <is>
          <t xml:space="preserve">  Exemple de couleur</t>
        </is>
      </c>
      <c r="C40" s="6" t="inlineStr">
        <is>
          <t>Informations complémentaires</t>
        </is>
      </c>
    </row>
    <row r="41" ht="22" customHeight="1">
      <c r="B41" s="73" t="inlineStr">
        <is>
          <t xml:space="preserve">  Exemple de couleur</t>
        </is>
      </c>
      <c r="C41" s="15" t="inlineStr">
        <is>
          <t>Meilleure valeur / Score optimal</t>
        </is>
      </c>
    </row>
    <row r="42" ht="22" customHeight="1">
      <c r="B42" s="74" t="inlineStr">
        <is>
          <t xml:space="preserve">  Exemple de couleur</t>
        </is>
      </c>
      <c r="C42" s="6" t="inlineStr">
        <is>
          <t>Éléments à surveiller / Alertes</t>
        </is>
      </c>
    </row>
    <row r="43" ht="22" customHeight="1">
      <c r="B43" s="75" t="inlineStr">
        <is>
          <t xml:space="preserve">  Exemple de couleur</t>
        </is>
      </c>
      <c r="C43" s="15" t="inlineStr">
        <is>
          <t>Valeur la moins favorable</t>
        </is>
      </c>
    </row>
    <row r="44" ht="22" customHeight="1">
      <c r="B44" s="76" t="inlineStr">
        <is>
          <t xml:space="preserve">  Exemple de couleur</t>
        </is>
      </c>
      <c r="C44" s="6" t="inlineStr">
        <is>
          <t>Lignes alternées de tableau</t>
        </is>
      </c>
    </row>
  </sheetData>
  <mergeCells count="7">
    <mergeCell ref="A1:C1"/>
    <mergeCell ref="A2:C2"/>
    <mergeCell ref="A4:C4"/>
    <mergeCell ref="A10:C10"/>
    <mergeCell ref="A20:C20"/>
    <mergeCell ref="A28:C28"/>
    <mergeCell ref="A37:C37"/>
  </mergeCells>
  <pageMargins left="0.75" right="0.75" top="1" bottom="1" header="0.5" footer="0.5"/>
  <headerFooter>
    <oddHeader/>
    <oddFooter>&amp;C&amp;"Calibri,Italic"&amp;9 Comparateur de Devis — Généré le 03/03/2026 — &amp;P /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2026-03-03T21:27:43Z</dcterms:created>
  <dcterms:modified xmlns:dcterms="http://purl.org/dc/terms/" xmlns:xsi="http://www.w3.org/2001/XMLSchema-instance" xsi:type="dcterms:W3CDTF">2026-03-03T21:27:43Z</dcterms:modified>
</cp:coreProperties>
</file>