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Proforma" sheetId="1" state="visible" r:id="rId1"/>
    <sheet xmlns:r="http://schemas.openxmlformats.org/officeDocument/2006/relationships" name="Catalogue Produit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.0&quot;%&quot;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color rgb="00FFFFFF"/>
      <sz val="18"/>
    </font>
    <font>
      <name val="Calibri"/>
      <i val="1"/>
      <color rgb="00555555"/>
      <sz val="9"/>
    </font>
    <font>
      <name val="Calibri"/>
      <b val="1"/>
      <color rgb="001E3A8A"/>
      <sz val="10"/>
    </font>
    <font>
      <name val="Calibri"/>
      <b val="1"/>
      <color rgb="00111827"/>
      <sz val="10"/>
    </font>
    <font>
      <name val="Calibri"/>
      <b val="1"/>
      <color rgb="00FFFFFF"/>
      <sz val="10"/>
    </font>
    <font>
      <name val="Calibri"/>
      <b val="1"/>
      <color rgb="00555555"/>
      <sz val="9"/>
    </font>
    <font>
      <name val="Calibri"/>
      <color rgb="00111827"/>
      <sz val="9"/>
    </font>
    <font>
      <name val="Calibri"/>
      <b val="1"/>
      <color rgb="00888888"/>
      <sz val="9"/>
    </font>
    <font>
      <name val="Calibri"/>
      <color rgb="00111827"/>
      <sz val="10"/>
    </font>
    <font>
      <name val="Calibri"/>
      <b val="1"/>
      <color rgb="00CCCCCC"/>
      <sz val="9"/>
    </font>
    <font>
      <name val="Calibri"/>
      <color rgb="001E3A8A"/>
      <sz val="10"/>
    </font>
    <font>
      <name val="Calibri"/>
      <color rgb="00EF4444"/>
      <sz val="10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i val="1"/>
      <color rgb="00444444"/>
      <sz val="8"/>
    </font>
    <font>
      <name val="Calibri"/>
      <b val="1"/>
      <color rgb="001E3A8A"/>
      <sz val="9"/>
    </font>
    <font>
      <name val="Calibri"/>
      <i val="1"/>
      <color rgb="00FFFFFF"/>
      <sz val="8"/>
    </font>
    <font>
      <name val="Calibri"/>
      <b val="1"/>
      <color rgb="00111827"/>
      <sz val="9"/>
    </font>
    <font>
      <name val="Calibri"/>
      <b val="1"/>
      <color rgb="00FFFFFF"/>
      <sz val="16"/>
    </font>
    <font>
      <name val="Calibri"/>
      <i val="1"/>
      <color rgb="00444444"/>
      <sz val="9"/>
    </font>
  </fonts>
  <fills count="1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E5E7EB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EDE9FE"/>
      </patternFill>
    </fill>
    <fill>
      <patternFill patternType="solid">
        <fgColor rgb="00FCE7F3"/>
      </patternFill>
    </fill>
    <fill>
      <patternFill patternType="solid">
        <fgColor rgb="00CFFAFE"/>
      </patternFill>
    </fill>
    <fill>
      <patternFill patternType="solid">
        <fgColor rgb="00FEE2E2"/>
      </patternFill>
    </fill>
  </fills>
  <borders count="15">
    <border>
      <left/>
      <right/>
      <top/>
      <bottom/>
      <diagonal/>
    </border>
    <border>
      <bottom style="medium">
        <color rgb="003B82F6"/>
      </bottom>
    </border>
    <border>
      <bottom style="hair">
        <color rgb="00DDDDDD"/>
      </bottom>
    </border>
    <border>
      <left style="medium">
        <color rgb="003B82F6"/>
      </left>
      <top style="medium">
        <color rgb="003B82F6"/>
      </top>
      <bottom style="medium">
        <color rgb="003B82F6"/>
      </bottom>
    </border>
    <border>
      <right style="medium">
        <color rgb="003B82F6"/>
      </right>
      <top style="medium">
        <color rgb="003B82F6"/>
      </top>
      <bottom style="medium">
        <color rgb="003B82F6"/>
      </bottom>
    </border>
    <border>
      <bottom style="thin">
        <color rgb="00CCCCCC"/>
      </bottom>
    </border>
    <border>
      <left style="medium">
        <color rgb="001E3A8A"/>
      </left>
      <right style="thin">
        <color rgb="00CCCCCC"/>
      </right>
      <top style="medium">
        <color rgb="001E3A8A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medium">
        <color rgb="001E3A8A"/>
      </top>
      <bottom style="thin">
        <color rgb="00CCCCCC"/>
      </bottom>
    </border>
    <border>
      <left style="thin">
        <color rgb="00CCCCCC"/>
      </left>
      <right style="medium">
        <color rgb="001E3A8A"/>
      </right>
      <top style="medium">
        <color rgb="001E3A8A"/>
      </top>
      <bottom style="thin">
        <color rgb="00CCCCCC"/>
      </bottom>
    </border>
    <border>
      <left style="medium">
        <color rgb="001E3A8A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medium">
        <color rgb="001E3A8A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thin">
        <color rgb="00CCCCCC"/>
      </right>
      <top style="thin">
        <color rgb="00CCCCCC"/>
      </top>
      <bottom style="medium">
        <color rgb="001E3A8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medium">
        <color rgb="001E3A8A"/>
      </bottom>
    </border>
    <border>
      <left style="thin">
        <color rgb="00CCCCCC"/>
      </left>
      <right style="medium">
        <color rgb="001E3A8A"/>
      </right>
      <top style="thin">
        <color rgb="00CCCCCC"/>
      </top>
      <bottom style="medium">
        <color rgb="001E3A8A"/>
      </bottom>
    </border>
  </borders>
  <cellStyleXfs count="1">
    <xf numFmtId="0" fontId="0" fillId="0" borderId="0"/>
  </cellStyleXfs>
  <cellXfs count="96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0" fillId="3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/>
    </xf>
    <xf numFmtId="0" fontId="0" fillId="4" borderId="0" pivotButton="0" quotePrefix="0" xfId="0"/>
    <xf numFmtId="0" fontId="6" fillId="3" borderId="0" applyAlignment="1" pivotButton="0" quotePrefix="0" xfId="0">
      <alignment horizontal="left" vertical="center"/>
    </xf>
    <xf numFmtId="0" fontId="7" fillId="5" borderId="0" applyAlignment="1" pivotButton="0" quotePrefix="0" xfId="0">
      <alignment horizontal="right" vertical="center"/>
    </xf>
    <xf numFmtId="0" fontId="8" fillId="5" borderId="0" applyAlignment="1" pivotButton="0" quotePrefix="0" xfId="0">
      <alignment horizontal="left" vertical="center"/>
    </xf>
    <xf numFmtId="0" fontId="0" fillId="5" borderId="0" pivotButton="0" quotePrefix="0" xfId="0"/>
    <xf numFmtId="0" fontId="7" fillId="6" borderId="0" applyAlignment="1" pivotButton="0" quotePrefix="0" xfId="0">
      <alignment horizontal="right" vertical="center"/>
    </xf>
    <xf numFmtId="0" fontId="8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6" fillId="2" borderId="6" applyAlignment="1" pivotButton="0" quotePrefix="0" xfId="0">
      <alignment horizontal="center" vertical="center"/>
    </xf>
    <xf numFmtId="0" fontId="6" fillId="2" borderId="7" applyAlignment="1" pivotButton="0" quotePrefix="0" xfId="0">
      <alignment horizontal="left" vertical="center"/>
    </xf>
    <xf numFmtId="0" fontId="6" fillId="2" borderId="7" applyAlignment="1" pivotButton="0" quotePrefix="0" xfId="0">
      <alignment horizontal="center" vertical="center"/>
    </xf>
    <xf numFmtId="0" fontId="6" fillId="2" borderId="8" applyAlignment="1" pivotButton="0" quotePrefix="0" xfId="0">
      <alignment horizontal="center" vertical="center"/>
    </xf>
    <xf numFmtId="0" fontId="9" fillId="5" borderId="9" applyAlignment="1" pivotButton="0" quotePrefix="0" xfId="0">
      <alignment horizontal="center" vertical="center"/>
    </xf>
    <xf numFmtId="0" fontId="10" fillId="5" borderId="10" applyAlignment="1" pivotButton="0" quotePrefix="0" xfId="0">
      <alignment horizontal="left" vertical="center"/>
    </xf>
    <xf numFmtId="2" fontId="10" fillId="5" borderId="10" applyAlignment="1" pivotButton="0" quotePrefix="0" xfId="0">
      <alignment horizontal="center" vertical="center"/>
    </xf>
    <xf numFmtId="164" fontId="10" fillId="5" borderId="10" applyAlignment="1" pivotButton="0" quotePrefix="0" xfId="0">
      <alignment horizontal="center" vertical="center"/>
    </xf>
    <xf numFmtId="165" fontId="10" fillId="5" borderId="10" applyAlignment="1" pivotButton="0" quotePrefix="0" xfId="0">
      <alignment horizontal="center" vertical="center"/>
    </xf>
    <xf numFmtId="164" fontId="4" fillId="5" borderId="11" applyAlignment="1" pivotButton="0" quotePrefix="0" xfId="0">
      <alignment horizontal="center" vertical="center"/>
    </xf>
    <xf numFmtId="0" fontId="9" fillId="6" borderId="9" applyAlignment="1" pivotButton="0" quotePrefix="0" xfId="0">
      <alignment horizontal="center" vertical="center"/>
    </xf>
    <xf numFmtId="0" fontId="10" fillId="6" borderId="10" applyAlignment="1" pivotButton="0" quotePrefix="0" xfId="0">
      <alignment horizontal="left" vertical="center"/>
    </xf>
    <xf numFmtId="2" fontId="10" fillId="6" borderId="10" applyAlignment="1" pivotButton="0" quotePrefix="0" xfId="0">
      <alignment horizontal="center" vertical="center"/>
    </xf>
    <xf numFmtId="164" fontId="10" fillId="6" borderId="10" applyAlignment="1" pivotButton="0" quotePrefix="0" xfId="0">
      <alignment horizontal="center" vertical="center"/>
    </xf>
    <xf numFmtId="165" fontId="10" fillId="6" borderId="10" applyAlignment="1" pivotButton="0" quotePrefix="0" xfId="0">
      <alignment horizontal="center" vertical="center"/>
    </xf>
    <xf numFmtId="164" fontId="4" fillId="6" borderId="11" applyAlignment="1" pivotButton="0" quotePrefix="0" xfId="0">
      <alignment horizontal="center" vertical="center"/>
    </xf>
    <xf numFmtId="0" fontId="9" fillId="6" borderId="12" applyAlignment="1" pivotButton="0" quotePrefix="0" xfId="0">
      <alignment horizontal="center" vertical="center"/>
    </xf>
    <xf numFmtId="0" fontId="10" fillId="6" borderId="13" applyAlignment="1" pivotButton="0" quotePrefix="0" xfId="0">
      <alignment horizontal="left" vertical="center"/>
    </xf>
    <xf numFmtId="2" fontId="10" fillId="6" borderId="13" applyAlignment="1" pivotButton="0" quotePrefix="0" xfId="0">
      <alignment horizontal="center" vertical="center"/>
    </xf>
    <xf numFmtId="164" fontId="10" fillId="6" borderId="13" applyAlignment="1" pivotButton="0" quotePrefix="0" xfId="0">
      <alignment horizontal="center" vertical="center"/>
    </xf>
    <xf numFmtId="165" fontId="10" fillId="6" borderId="13" applyAlignment="1" pivotButton="0" quotePrefix="0" xfId="0">
      <alignment horizontal="center" vertical="center"/>
    </xf>
    <xf numFmtId="164" fontId="4" fillId="6" borderId="14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0" fillId="5" borderId="2" pivotButton="0" quotePrefix="0" xfId="0"/>
    <xf numFmtId="2" fontId="0" fillId="5" borderId="2" pivotButton="0" quotePrefix="0" xfId="0"/>
    <xf numFmtId="164" fontId="0" fillId="5" borderId="2" pivotButton="0" quotePrefix="0" xfId="0"/>
    <xf numFmtId="165" fontId="0" fillId="5" borderId="2" pivotButton="0" quotePrefix="0" xfId="0"/>
    <xf numFmtId="164" fontId="4" fillId="5" borderId="2" applyAlignment="1" pivotButton="0" quotePrefix="0" xfId="0">
      <alignment horizontal="center" vertical="center"/>
    </xf>
    <xf numFmtId="0" fontId="0" fillId="6" borderId="2" pivotButton="0" quotePrefix="0" xfId="0"/>
    <xf numFmtId="2" fontId="0" fillId="6" borderId="2" pivotButton="0" quotePrefix="0" xfId="0"/>
    <xf numFmtId="164" fontId="0" fillId="6" borderId="2" pivotButton="0" quotePrefix="0" xfId="0"/>
    <xf numFmtId="165" fontId="0" fillId="6" borderId="2" pivotButton="0" quotePrefix="0" xfId="0"/>
    <xf numFmtId="164" fontId="4" fillId="6" borderId="2" applyAlignment="1" pivotButton="0" quotePrefix="0" xfId="0">
      <alignment horizontal="center" vertical="center"/>
    </xf>
    <xf numFmtId="0" fontId="15" fillId="3" borderId="0" applyAlignment="1" pivotButton="0" quotePrefix="0" xfId="0">
      <alignment horizontal="left" vertical="center"/>
    </xf>
    <xf numFmtId="0" fontId="12" fillId="5" borderId="0" applyAlignment="1" pivotButton="0" quotePrefix="0" xfId="0">
      <alignment horizontal="right" vertical="center"/>
    </xf>
    <xf numFmtId="164" fontId="12" fillId="5" borderId="0" applyAlignment="1" pivotButton="0" quotePrefix="0" xfId="0">
      <alignment horizontal="center" vertical="center"/>
    </xf>
    <xf numFmtId="0" fontId="16" fillId="6" borderId="0" applyAlignment="1" pivotButton="0" quotePrefix="0" xfId="0">
      <alignment horizontal="left" vertical="center" wrapText="1"/>
    </xf>
    <xf numFmtId="0" fontId="10" fillId="6" borderId="0" applyAlignment="1" pivotButton="0" quotePrefix="0" xfId="0">
      <alignment horizontal="right" vertical="center"/>
    </xf>
    <xf numFmtId="165" fontId="10" fillId="6" borderId="0" applyAlignment="1" pivotButton="0" quotePrefix="0" xfId="0">
      <alignment horizontal="center" vertical="center"/>
    </xf>
    <xf numFmtId="0" fontId="16" fillId="5" borderId="0" applyAlignment="1" pivotButton="0" quotePrefix="0" xfId="0">
      <alignment horizontal="left" vertical="center" wrapText="1"/>
    </xf>
    <xf numFmtId="0" fontId="13" fillId="6" borderId="0" applyAlignment="1" pivotButton="0" quotePrefix="0" xfId="0">
      <alignment horizontal="right" vertical="center"/>
    </xf>
    <xf numFmtId="164" fontId="13" fillId="6" borderId="0" applyAlignment="1" pivotButton="0" quotePrefix="0" xfId="0">
      <alignment horizontal="center" vertical="center"/>
    </xf>
    <xf numFmtId="164" fontId="10" fillId="6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/>
    </xf>
    <xf numFmtId="0" fontId="6" fillId="2" borderId="3" applyAlignment="1" pivotButton="0" quotePrefix="0" xfId="0">
      <alignment horizontal="right" vertical="center"/>
    </xf>
    <xf numFmtId="164" fontId="14" fillId="2" borderId="4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vertical="center"/>
    </xf>
    <xf numFmtId="0" fontId="17" fillId="6" borderId="0" applyAlignment="1" pivotButton="0" quotePrefix="0" xfId="0">
      <alignment horizontal="right" vertical="center"/>
    </xf>
    <xf numFmtId="0" fontId="17" fillId="5" borderId="0" applyAlignment="1" pivotButton="0" quotePrefix="0" xfId="0">
      <alignment horizontal="right" vertical="center"/>
    </xf>
    <xf numFmtId="0" fontId="18" fillId="2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left" vertical="center"/>
    </xf>
    <xf numFmtId="0" fontId="0" fillId="5" borderId="5" pivotButton="0" quotePrefix="0" xfId="0"/>
    <xf numFmtId="0" fontId="2" fillId="2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left" vertical="center"/>
    </xf>
    <xf numFmtId="0" fontId="8" fillId="5" borderId="2" applyAlignment="1" pivotButton="0" quotePrefix="0" xfId="0">
      <alignment horizontal="center" vertical="center"/>
    </xf>
    <xf numFmtId="0" fontId="19" fillId="5" borderId="2" applyAlignment="1" pivotButton="0" quotePrefix="0" xfId="0">
      <alignment horizontal="left" vertical="center"/>
    </xf>
    <xf numFmtId="0" fontId="8" fillId="5" borderId="2" applyAlignment="1" pivotButton="0" quotePrefix="0" xfId="0">
      <alignment horizontal="left" vertical="center"/>
    </xf>
    <xf numFmtId="164" fontId="8" fillId="5" borderId="2" applyAlignment="1" pivotButton="0" quotePrefix="0" xfId="0">
      <alignment horizontal="center" vertical="center"/>
    </xf>
    <xf numFmtId="165" fontId="8" fillId="5" borderId="2" applyAlignment="1" pivotButton="0" quotePrefix="0" xfId="0">
      <alignment horizontal="center" vertical="center"/>
    </xf>
    <xf numFmtId="0" fontId="17" fillId="7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center" vertical="center"/>
    </xf>
    <xf numFmtId="0" fontId="19" fillId="6" borderId="2" applyAlignment="1" pivotButton="0" quotePrefix="0" xfId="0">
      <alignment horizontal="left" vertical="center"/>
    </xf>
    <xf numFmtId="0" fontId="8" fillId="6" borderId="2" applyAlignment="1" pivotButton="0" quotePrefix="0" xfId="0">
      <alignment horizontal="left" vertical="center"/>
    </xf>
    <xf numFmtId="164" fontId="8" fillId="6" borderId="2" applyAlignment="1" pivotButton="0" quotePrefix="0" xfId="0">
      <alignment horizontal="center" vertical="center"/>
    </xf>
    <xf numFmtId="165" fontId="8" fillId="6" borderId="2" applyAlignment="1" pivotButton="0" quotePrefix="0" xfId="0">
      <alignment horizontal="center" vertical="center"/>
    </xf>
    <xf numFmtId="0" fontId="17" fillId="8" borderId="2" applyAlignment="1" pivotButton="0" quotePrefix="0" xfId="0">
      <alignment horizontal="center" vertical="center"/>
    </xf>
    <xf numFmtId="0" fontId="17" fillId="9" borderId="2" applyAlignment="1" pivotButton="0" quotePrefix="0" xfId="0">
      <alignment horizontal="center" vertical="center"/>
    </xf>
    <xf numFmtId="0" fontId="17" fillId="10" borderId="2" applyAlignment="1" pivotButton="0" quotePrefix="0" xfId="0">
      <alignment horizontal="center" vertical="center"/>
    </xf>
    <xf numFmtId="0" fontId="17" fillId="11" borderId="2" applyAlignment="1" pivotButton="0" quotePrefix="0" xfId="0">
      <alignment horizontal="center" vertical="center"/>
    </xf>
    <xf numFmtId="0" fontId="17" fillId="12" borderId="2" applyAlignment="1" pivotButton="0" quotePrefix="0" xfId="0">
      <alignment horizontal="center" vertical="center"/>
    </xf>
    <xf numFmtId="0" fontId="17" fillId="13" borderId="2" applyAlignment="1" pivotButton="0" quotePrefix="0" xfId="0">
      <alignment horizontal="center" vertical="center"/>
    </xf>
    <xf numFmtId="0" fontId="17" fillId="6" borderId="2" applyAlignment="1" pivotButton="0" quotePrefix="0" xfId="0">
      <alignment horizontal="center" vertical="center"/>
    </xf>
    <xf numFmtId="0" fontId="20" fillId="2" borderId="0" applyAlignment="1" pivotButton="0" quotePrefix="0" xfId="0">
      <alignment horizontal="center" vertical="center"/>
    </xf>
    <xf numFmtId="0" fontId="14" fillId="3" borderId="0" applyAlignment="1" pivotButton="0" quotePrefix="0" xfId="0">
      <alignment horizontal="left" vertical="center"/>
    </xf>
    <xf numFmtId="0" fontId="17" fillId="5" borderId="0" applyAlignment="1" pivotButton="0" quotePrefix="0" xfId="0">
      <alignment horizontal="center" vertical="center"/>
    </xf>
    <xf numFmtId="0" fontId="19" fillId="5" borderId="0" applyAlignment="1" pivotButton="0" quotePrefix="0" xfId="0">
      <alignment horizontal="left" vertical="center"/>
    </xf>
    <xf numFmtId="0" fontId="21" fillId="5" borderId="0" applyAlignment="1" pivotButton="0" quotePrefix="0" xfId="0">
      <alignment horizontal="left" vertical="center" wrapText="1"/>
    </xf>
    <xf numFmtId="0" fontId="17" fillId="6" borderId="0" applyAlignment="1" pivotButton="0" quotePrefix="0" xfId="0">
      <alignment horizontal="center" vertical="center"/>
    </xf>
    <xf numFmtId="0" fontId="19" fillId="6" borderId="0" applyAlignment="1" pivotButton="0" quotePrefix="0" xfId="0">
      <alignment horizontal="left" vertical="center"/>
    </xf>
    <xf numFmtId="0" fontId="21" fillId="6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4" customWidth="1" min="3" max="3"/>
    <col width="14" customWidth="1" min="4" max="4"/>
    <col width="14" customWidth="1" min="5" max="5"/>
    <col width="16" customWidth="1" min="6" max="6"/>
  </cols>
  <sheetData>
    <row r="1" ht="8" customHeight="1">
      <c r="A1" s="1" t="n"/>
      <c r="B1" s="1" t="n"/>
      <c r="C1" s="1" t="n"/>
      <c r="D1" s="1" t="n"/>
      <c r="E1" s="1" t="n"/>
      <c r="F1" s="1" t="n"/>
    </row>
    <row r="2" ht="60" customHeight="1">
      <c r="A2" s="2" t="inlineStr">
        <is>
          <t>VOTRE ENTREPRISE</t>
        </is>
      </c>
      <c r="D2" s="3" t="inlineStr">
        <is>
          <t>FACTURE PROFORMA</t>
        </is>
      </c>
    </row>
    <row r="3" ht="8" customHeight="1">
      <c r="A3" s="4" t="n"/>
      <c r="B3" s="4" t="n"/>
      <c r="C3" s="4" t="n"/>
      <c r="D3" s="4" t="n"/>
      <c r="E3" s="4" t="n"/>
      <c r="F3" s="4" t="n"/>
    </row>
    <row r="4" ht="18" customHeight="1">
      <c r="A4" s="5" t="inlineStr">
        <is>
          <t>123 Rue de la République, 75001 Paris</t>
        </is>
      </c>
      <c r="D4" s="6" t="inlineStr">
        <is>
          <t>N° Facture :</t>
        </is>
      </c>
      <c r="E4" s="7" t="inlineStr">
        <is>
          <t>PF-202603-696</t>
        </is>
      </c>
    </row>
    <row r="5" ht="18" customHeight="1">
      <c r="A5" s="5" t="inlineStr">
        <is>
          <t>Tél : +33 1 23 45 67 89  |  contact@votreentreprise.fr</t>
        </is>
      </c>
      <c r="D5" s="6" t="inlineStr">
        <is>
          <t>Date d'émission :</t>
        </is>
      </c>
      <c r="E5" s="7" t="inlineStr">
        <is>
          <t>03/03/2026</t>
        </is>
      </c>
    </row>
    <row r="6" ht="18" customHeight="1">
      <c r="A6" s="5" t="inlineStr">
        <is>
          <t>SIRET : 123 456 789 00010  |  TVA : FR12 123456789</t>
        </is>
      </c>
      <c r="D6" s="6" t="inlineStr">
        <is>
          <t>Date d'échéance :</t>
        </is>
      </c>
      <c r="E6" s="7" t="inlineStr">
        <is>
          <t>02/04/2026</t>
        </is>
      </c>
    </row>
    <row r="7" ht="8" customHeight="1">
      <c r="A7" s="8" t="n"/>
      <c r="B7" s="8" t="n"/>
      <c r="C7" s="8" t="n"/>
      <c r="D7" s="8" t="n"/>
      <c r="E7" s="8" t="n"/>
      <c r="F7" s="8" t="n"/>
    </row>
    <row r="8" ht="20" customHeight="1">
      <c r="A8" s="9" t="inlineStr">
        <is>
          <t>FACTURÉ À :</t>
        </is>
      </c>
      <c r="D8" s="9" t="inlineStr">
        <is>
          <t>EXPÉDIÉ À :</t>
        </is>
      </c>
    </row>
    <row r="9" ht="16" customHeight="1">
      <c r="A9" s="10" t="inlineStr">
        <is>
          <t>Nom / Société :</t>
        </is>
      </c>
      <c r="B9" s="11" t="inlineStr">
        <is>
          <t>Société Exemple SARL</t>
        </is>
      </c>
      <c r="C9" s="12" t="n"/>
      <c r="D9" s="10" t="inlineStr">
        <is>
          <t>Nom / Société :</t>
        </is>
      </c>
      <c r="E9" s="11" t="inlineStr">
        <is>
          <t>Société Exemple SARL</t>
        </is>
      </c>
      <c r="F9" s="12" t="n"/>
    </row>
    <row r="10" ht="16" customHeight="1">
      <c r="A10" s="13" t="inlineStr">
        <is>
          <t>Contact :</t>
        </is>
      </c>
      <c r="B10" s="14" t="inlineStr">
        <is>
          <t>M. Jean Dupont</t>
        </is>
      </c>
      <c r="C10" s="15" t="n"/>
      <c r="D10" s="13" t="inlineStr">
        <is>
          <t>Contact :</t>
        </is>
      </c>
      <c r="E10" s="14" t="inlineStr">
        <is>
          <t>M. Jean Dupont</t>
        </is>
      </c>
      <c r="F10" s="15" t="n"/>
    </row>
    <row r="11" ht="16" customHeight="1">
      <c r="A11" s="10" t="inlineStr">
        <is>
          <t>Adresse :</t>
        </is>
      </c>
      <c r="B11" s="11" t="inlineStr">
        <is>
          <t>45 Avenue des Fleurs, 69002 Lyon</t>
        </is>
      </c>
      <c r="C11" s="12" t="n"/>
      <c r="D11" s="10" t="inlineStr">
        <is>
          <t>Adresse :</t>
        </is>
      </c>
      <c r="E11" s="11" t="inlineStr">
        <is>
          <t>45 Avenue des Fleurs, 69002 Lyon</t>
        </is>
      </c>
      <c r="F11" s="12" t="n"/>
    </row>
    <row r="12" ht="16" customHeight="1">
      <c r="A12" s="13" t="inlineStr">
        <is>
          <t>Tél / Email :</t>
        </is>
      </c>
      <c r="B12" s="14" t="inlineStr">
        <is>
          <t>+33 4 56 78 90 12  |  jean@exemple.fr</t>
        </is>
      </c>
      <c r="C12" s="15" t="n"/>
      <c r="D12" s="13" t="inlineStr">
        <is>
          <t>Tél / Email :</t>
        </is>
      </c>
      <c r="E12" s="14" t="inlineStr">
        <is>
          <t>+33 4 56 78 90 12  |  jean@exemple.fr</t>
        </is>
      </c>
      <c r="F12" s="15" t="n"/>
    </row>
    <row r="13" ht="16" customHeight="1">
      <c r="A13" s="10" t="inlineStr">
        <is>
          <t>SIRET :</t>
        </is>
      </c>
      <c r="B13" s="11" t="inlineStr">
        <is>
          <t>987 654 321 00010</t>
        </is>
      </c>
      <c r="C13" s="12" t="n"/>
      <c r="D13" s="10" t="inlineStr">
        <is>
          <t>SIRET :</t>
        </is>
      </c>
      <c r="E13" s="11" t="inlineStr">
        <is>
          <t>987 654 321 00010</t>
        </is>
      </c>
      <c r="F13" s="12" t="n"/>
    </row>
    <row r="14" ht="20" customHeight="1">
      <c r="A14" s="8" t="n"/>
      <c r="B14" s="8" t="n"/>
      <c r="C14" s="8" t="n"/>
      <c r="D14" s="8" t="n"/>
      <c r="E14" s="8" t="n"/>
      <c r="F14" s="8" t="n"/>
    </row>
    <row r="15" ht="18" customHeight="1">
      <c r="A15" s="13" t="inlineStr">
        <is>
          <t>Référence client :</t>
        </is>
      </c>
      <c r="B15" s="14" t="inlineStr">
        <is>
          <t>CMD-2025-001</t>
        </is>
      </c>
      <c r="C15" s="15" t="n"/>
      <c r="D15" s="13" t="inlineStr">
        <is>
          <t>Conditions de paiement :</t>
        </is>
      </c>
      <c r="E15" s="14" t="inlineStr">
        <is>
          <t>Virement bancaire – 30 jours net</t>
        </is>
      </c>
      <c r="F15" s="15" t="n"/>
    </row>
    <row r="16" ht="18" customHeight="1">
      <c r="A16" s="13" t="inlineStr">
        <is>
          <t>Devise :</t>
        </is>
      </c>
      <c r="B16" s="14" t="inlineStr">
        <is>
          <t>EUR (€)</t>
        </is>
      </c>
      <c r="C16" s="15" t="n"/>
      <c r="D16" s="13" t="inlineStr">
        <is>
          <t>Incoterms :</t>
        </is>
      </c>
      <c r="E16" s="14" t="inlineStr">
        <is>
          <t>DAP – Lyon, France</t>
        </is>
      </c>
      <c r="F16" s="15" t="n"/>
    </row>
    <row r="17" ht="20" customHeight="1">
      <c r="A17" s="8" t="n"/>
      <c r="B17" s="8" t="n"/>
      <c r="C17" s="8" t="n"/>
      <c r="D17" s="8" t="n"/>
      <c r="E17" s="8" t="n"/>
      <c r="F17" s="8" t="n"/>
    </row>
    <row r="18" ht="8" customHeight="1"/>
    <row r="19" ht="22" customHeight="1">
      <c r="A19" s="16" t="inlineStr">
        <is>
          <t>#</t>
        </is>
      </c>
      <c r="B19" s="17" t="inlineStr">
        <is>
          <t>Description du produit / service</t>
        </is>
      </c>
      <c r="C19" s="18" t="inlineStr">
        <is>
          <t>Quantité</t>
        </is>
      </c>
      <c r="D19" s="18" t="inlineStr">
        <is>
          <t>Prix unitaire HT</t>
        </is>
      </c>
      <c r="E19" s="18" t="inlineStr">
        <is>
          <t>TVA (%)</t>
        </is>
      </c>
      <c r="F19" s="19" t="inlineStr">
        <is>
          <t>Montant HT</t>
        </is>
      </c>
    </row>
    <row r="20" ht="18" customHeight="1">
      <c r="A20" s="20" t="n">
        <v>1</v>
      </c>
      <c r="B20" s="21" t="inlineStr">
        <is>
          <t>Développement logiciel – Module A</t>
        </is>
      </c>
      <c r="C20" s="22" t="n">
        <v>3</v>
      </c>
      <c r="D20" s="23" t="n">
        <v>1200</v>
      </c>
      <c r="E20" s="24" t="n">
        <v>20</v>
      </c>
      <c r="F20" s="25">
        <f>C20*D20</f>
        <v/>
      </c>
    </row>
    <row r="21" ht="18" customHeight="1">
      <c r="A21" s="26" t="n">
        <v>2</v>
      </c>
      <c r="B21" s="27" t="inlineStr">
        <is>
          <t>Intégration API &amp; connecteurs</t>
        </is>
      </c>
      <c r="C21" s="28" t="n">
        <v>1</v>
      </c>
      <c r="D21" s="29" t="n">
        <v>2500</v>
      </c>
      <c r="E21" s="30" t="n">
        <v>20</v>
      </c>
      <c r="F21" s="31">
        <f>C21*D21</f>
        <v/>
      </c>
    </row>
    <row r="22" ht="18" customHeight="1">
      <c r="A22" s="20" t="n">
        <v>3</v>
      </c>
      <c r="B22" s="21" t="inlineStr">
        <is>
          <t>Formation utilisateurs (2 jours)</t>
        </is>
      </c>
      <c r="C22" s="22" t="n">
        <v>2</v>
      </c>
      <c r="D22" s="23" t="n">
        <v>850</v>
      </c>
      <c r="E22" s="24" t="n">
        <v>20</v>
      </c>
      <c r="F22" s="25">
        <f>C22*D22</f>
        <v/>
      </c>
    </row>
    <row r="23" ht="18" customHeight="1">
      <c r="A23" s="26" t="n">
        <v>4</v>
      </c>
      <c r="B23" s="27" t="inlineStr">
        <is>
          <t>Maintenance annuelle préventive</t>
        </is>
      </c>
      <c r="C23" s="28" t="n">
        <v>1</v>
      </c>
      <c r="D23" s="29" t="n">
        <v>1500</v>
      </c>
      <c r="E23" s="30" t="n">
        <v>20</v>
      </c>
      <c r="F23" s="31">
        <f>C23*D23</f>
        <v/>
      </c>
    </row>
    <row r="24" ht="18" customHeight="1">
      <c r="A24" s="20" t="n">
        <v>5</v>
      </c>
      <c r="B24" s="21" t="inlineStr">
        <is>
          <t>Audit de sécurité informatique</t>
        </is>
      </c>
      <c r="C24" s="22" t="n">
        <v>1</v>
      </c>
      <c r="D24" s="23" t="n">
        <v>900</v>
      </c>
      <c r="E24" s="24" t="n">
        <v>20</v>
      </c>
      <c r="F24" s="25">
        <f>C24*D24</f>
        <v/>
      </c>
    </row>
    <row r="25" ht="18" customHeight="1">
      <c r="A25" s="26" t="n">
        <v>6</v>
      </c>
      <c r="B25" s="27" t="inlineStr">
        <is>
          <t>Déploiement en production</t>
        </is>
      </c>
      <c r="C25" s="28" t="n">
        <v>1</v>
      </c>
      <c r="D25" s="29" t="n">
        <v>600</v>
      </c>
      <c r="E25" s="30" t="n">
        <v>20</v>
      </c>
      <c r="F25" s="31">
        <f>C25*D25</f>
        <v/>
      </c>
    </row>
    <row r="26" ht="18" customHeight="1">
      <c r="A26" s="20" t="n">
        <v>7</v>
      </c>
      <c r="B26" s="21" t="inlineStr">
        <is>
          <t>Documentation technique</t>
        </is>
      </c>
      <c r="C26" s="22" t="n">
        <v>1</v>
      </c>
      <c r="D26" s="23" t="n">
        <v>350</v>
      </c>
      <c r="E26" s="24" t="n">
        <v>20</v>
      </c>
      <c r="F26" s="25">
        <f>C26*D26</f>
        <v/>
      </c>
    </row>
    <row r="27" ht="18" customHeight="1">
      <c r="A27" s="32" t="n">
        <v>8</v>
      </c>
      <c r="B27" s="33" t="inlineStr">
        <is>
          <t>Support téléphonique 12 mois</t>
        </is>
      </c>
      <c r="C27" s="34" t="n">
        <v>1</v>
      </c>
      <c r="D27" s="35" t="n">
        <v>480</v>
      </c>
      <c r="E27" s="36" t="n">
        <v>20</v>
      </c>
      <c r="F27" s="37">
        <f>C27*D27</f>
        <v/>
      </c>
    </row>
    <row r="28" ht="18" customHeight="1">
      <c r="A28" s="38" t="n">
        <v>9</v>
      </c>
      <c r="B28" s="39" t="n"/>
      <c r="C28" s="40" t="n"/>
      <c r="D28" s="41" t="n"/>
      <c r="E28" s="42" t="n"/>
      <c r="F28" s="43">
        <f>IF(C28*D28=0,"",C28*D28)</f>
        <v/>
      </c>
    </row>
    <row r="29" ht="18" customHeight="1">
      <c r="A29" s="38" t="n">
        <v>10</v>
      </c>
      <c r="B29" s="44" t="n"/>
      <c r="C29" s="45" t="n"/>
      <c r="D29" s="46" t="n"/>
      <c r="E29" s="47" t="n"/>
      <c r="F29" s="48">
        <f>IF(C29*D29=0,"",C29*D29)</f>
        <v/>
      </c>
    </row>
    <row r="30" ht="18" customHeight="1">
      <c r="A30" s="38" t="n">
        <v>11</v>
      </c>
      <c r="B30" s="39" t="n"/>
      <c r="C30" s="40" t="n"/>
      <c r="D30" s="41" t="n"/>
      <c r="E30" s="42" t="n"/>
      <c r="F30" s="43">
        <f>IF(C30*D30=0,"",C30*D30)</f>
        <v/>
      </c>
    </row>
    <row r="31" ht="18" customHeight="1">
      <c r="A31" s="38" t="n">
        <v>12</v>
      </c>
      <c r="B31" s="44" t="n"/>
      <c r="C31" s="45" t="n"/>
      <c r="D31" s="46" t="n"/>
      <c r="E31" s="47" t="n"/>
      <c r="F31" s="48">
        <f>IF(C31*D31=0,"",C31*D31)</f>
        <v/>
      </c>
    </row>
    <row r="32" ht="6" customHeight="1"/>
    <row r="33" ht="18" customHeight="1">
      <c r="A33" s="49" t="inlineStr">
        <is>
          <t>NOTES &amp; CONDITIONS :</t>
        </is>
      </c>
      <c r="D33" s="50" t="inlineStr">
        <is>
          <t>Sous-total HT :</t>
        </is>
      </c>
      <c r="F33" s="51">
        <f>SUMPRODUCT((C20:C31)*(D20:D31))</f>
        <v/>
      </c>
    </row>
    <row r="34" ht="16" customHeight="1">
      <c r="A34" s="52" t="inlineStr">
        <is>
          <t>• Ce document est une facture proforma.</t>
        </is>
      </c>
      <c r="D34" s="53" t="inlineStr">
        <is>
          <t>Remise (%) :</t>
        </is>
      </c>
      <c r="F34" s="54" t="n">
        <v>0</v>
      </c>
    </row>
    <row r="35" ht="16" customHeight="1">
      <c r="A35" s="55" t="inlineStr">
        <is>
          <t>• Il ne constitue pas une demande de paiement.</t>
        </is>
      </c>
      <c r="D35" s="56" t="inlineStr">
        <is>
          <t>Montant remise :</t>
        </is>
      </c>
      <c r="F35" s="57">
        <f>F33*E34</f>
        <v/>
      </c>
    </row>
    <row r="36" ht="16" customHeight="1">
      <c r="A36" s="52" t="inlineStr">
        <is>
          <t>• Validité de l'offre : 30 jours à compter de la date d'émission.</t>
        </is>
      </c>
      <c r="D36" s="50" t="inlineStr">
        <is>
          <t>Total HT après remise :</t>
        </is>
      </c>
      <c r="F36" s="51">
        <f>F33-F35</f>
        <v/>
      </c>
    </row>
    <row r="37" ht="16" customHeight="1">
      <c r="A37" s="55" t="inlineStr">
        <is>
          <t>• Les prix sont indiqués en euros HT.</t>
        </is>
      </c>
      <c r="D37" s="53" t="inlineStr">
        <is>
          <t>TVA (20%) :</t>
        </is>
      </c>
      <c r="F37" s="58">
        <f>F36*0.2</f>
        <v/>
      </c>
    </row>
    <row r="38" ht="16" customHeight="1">
      <c r="A38" s="52" t="inlineStr">
        <is>
          <t>• TVA applicable selon la réglementation en vigueur.</t>
        </is>
      </c>
      <c r="D38" s="53" t="inlineStr">
        <is>
          <t>Frais de livraison HT :</t>
        </is>
      </c>
      <c r="F38" s="59" t="n">
        <v>0</v>
      </c>
    </row>
    <row r="39" ht="16" customHeight="1">
      <c r="A39" s="55" t="inlineStr">
        <is>
          <t>• Pénalités de retard : 3× le taux légal.</t>
        </is>
      </c>
      <c r="D39" s="60" t="inlineStr">
        <is>
          <t>TOTAL TTC :</t>
        </is>
      </c>
      <c r="F39" s="61">
        <f>F36+F37+F38</f>
        <v/>
      </c>
    </row>
    <row r="40" ht="16" customHeight="1"/>
    <row r="41" ht="16" customHeight="1"/>
    <row r="42" ht="20" customHeight="1">
      <c r="A42" s="62" t="inlineStr">
        <is>
          <t>COORDONNÉES BANCAIRES</t>
        </is>
      </c>
    </row>
    <row r="43" ht="17" customHeight="1">
      <c r="A43" s="63" t="inlineStr">
        <is>
          <t>Banque :</t>
        </is>
      </c>
      <c r="C43" s="14" t="inlineStr">
        <is>
          <t>BNP Paribas – Agence Paris Centre</t>
        </is>
      </c>
    </row>
    <row r="44" ht="17" customHeight="1">
      <c r="A44" s="64" t="inlineStr">
        <is>
          <t>IBAN :</t>
        </is>
      </c>
      <c r="C44" s="11" t="inlineStr">
        <is>
          <t>FR76 3000 4000 5000 6000 7000 890</t>
        </is>
      </c>
    </row>
    <row r="45" ht="17" customHeight="1">
      <c r="A45" s="63" t="inlineStr">
        <is>
          <t>BIC / SWIFT :</t>
        </is>
      </c>
      <c r="C45" s="14" t="inlineStr">
        <is>
          <t>BNPAFRPPXXX</t>
        </is>
      </c>
    </row>
    <row r="46" ht="17" customHeight="1">
      <c r="A46" s="64" t="inlineStr">
        <is>
          <t>Titulaire :</t>
        </is>
      </c>
      <c r="C46" s="11" t="inlineStr">
        <is>
          <t>Votre Entreprise SARL</t>
        </is>
      </c>
    </row>
    <row r="47" ht="6" customHeight="1">
      <c r="A47" s="4" t="n"/>
      <c r="B47" s="4" t="n"/>
      <c r="C47" s="4" t="n"/>
      <c r="D47" s="4" t="n"/>
      <c r="E47" s="4" t="n"/>
      <c r="F47" s="4" t="n"/>
    </row>
    <row r="48" ht="24" customHeight="1">
      <c r="A48" s="65" t="inlineStr">
        <is>
          <t>Votre Entreprise SARL  |  Capital : 50 000 €  |  RCS Paris 123 456 789  |  Émis le 03/03/2026  |  Document non contractuel</t>
        </is>
      </c>
    </row>
    <row r="49" ht="16" customHeight="1">
      <c r="A49" s="8" t="n"/>
      <c r="B49" s="8" t="n"/>
      <c r="C49" s="8" t="n"/>
      <c r="D49" s="8" t="n"/>
      <c r="E49" s="8" t="n"/>
      <c r="F49" s="8" t="n"/>
    </row>
    <row r="50" ht="18" customHeight="1">
      <c r="A50" s="66" t="inlineStr">
        <is>
          <t>Bon pour accord – Signature et cachet :</t>
        </is>
      </c>
      <c r="D50" s="66" t="inlineStr">
        <is>
          <t>Lu et approuvé – Date :</t>
        </is>
      </c>
    </row>
    <row r="51" ht="18" customHeight="1">
      <c r="A51" s="67" t="n"/>
      <c r="B51" s="67" t="n"/>
      <c r="C51" s="67" t="n"/>
      <c r="D51" s="67" t="n"/>
      <c r="E51" s="67" t="n"/>
      <c r="F51" s="67" t="n"/>
    </row>
    <row r="52" ht="18" customHeight="1">
      <c r="A52" s="67" t="n"/>
      <c r="B52" s="67" t="n"/>
      <c r="C52" s="67" t="n"/>
      <c r="D52" s="67" t="n"/>
      <c r="E52" s="67" t="n"/>
      <c r="F52" s="67" t="n"/>
    </row>
    <row r="53" ht="18" customHeight="1">
      <c r="A53" s="67" t="n"/>
      <c r="B53" s="67" t="n"/>
      <c r="C53" s="67" t="n"/>
      <c r="D53" s="67" t="n"/>
      <c r="E53" s="67" t="n"/>
      <c r="F53" s="67" t="n"/>
    </row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</sheetData>
  <mergeCells count="50">
    <mergeCell ref="A2:C2"/>
    <mergeCell ref="D2:F2"/>
    <mergeCell ref="A4:C4"/>
    <mergeCell ref="A5:C5"/>
    <mergeCell ref="A6:C6"/>
    <mergeCell ref="E4:F4"/>
    <mergeCell ref="E5:F5"/>
    <mergeCell ref="E6:F6"/>
    <mergeCell ref="A8:C8"/>
    <mergeCell ref="D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5:C15"/>
    <mergeCell ref="E15:F15"/>
    <mergeCell ref="B16:C16"/>
    <mergeCell ref="E16:F16"/>
    <mergeCell ref="D33:E33"/>
    <mergeCell ref="D34:E34"/>
    <mergeCell ref="D35:E35"/>
    <mergeCell ref="D36:E36"/>
    <mergeCell ref="D37:E37"/>
    <mergeCell ref="D38:E38"/>
    <mergeCell ref="D39:E39"/>
    <mergeCell ref="A33:C33"/>
    <mergeCell ref="A34:C34"/>
    <mergeCell ref="A35:C35"/>
    <mergeCell ref="A36:C36"/>
    <mergeCell ref="A37:C37"/>
    <mergeCell ref="A38:C38"/>
    <mergeCell ref="A39:C39"/>
    <mergeCell ref="A42:F42"/>
    <mergeCell ref="A43:B43"/>
    <mergeCell ref="C43:F43"/>
    <mergeCell ref="A44:B44"/>
    <mergeCell ref="C44:F44"/>
    <mergeCell ref="A45:B45"/>
    <mergeCell ref="C45:F45"/>
    <mergeCell ref="A46:B46"/>
    <mergeCell ref="C46:F46"/>
    <mergeCell ref="A48:F48"/>
    <mergeCell ref="A50:C50"/>
    <mergeCell ref="D50:F50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30" customWidth="1" min="3" max="3"/>
    <col width="16" customWidth="1" min="4" max="4"/>
    <col width="12" customWidth="1" min="5" max="5"/>
    <col width="14" customWidth="1" min="6" max="6"/>
  </cols>
  <sheetData>
    <row r="1" ht="8" customHeight="1">
      <c r="A1" s="1" t="n"/>
      <c r="B1" s="1" t="n"/>
      <c r="C1" s="1" t="n"/>
      <c r="D1" s="1" t="n"/>
      <c r="E1" s="1" t="n"/>
      <c r="F1" s="1" t="n"/>
    </row>
    <row r="2" ht="40" customHeight="1">
      <c r="A2" s="68" t="inlineStr">
        <is>
          <t>CATALOGUE DES PRODUITS &amp; SERVICES</t>
        </is>
      </c>
    </row>
    <row r="3" ht="8" customHeight="1">
      <c r="A3" s="4" t="n"/>
      <c r="B3" s="4" t="n"/>
      <c r="C3" s="4" t="n"/>
      <c r="D3" s="4" t="n"/>
      <c r="E3" s="4" t="n"/>
      <c r="F3" s="4" t="n"/>
    </row>
    <row r="4" ht="20" customHeight="1">
      <c r="A4" s="62" t="inlineStr">
        <is>
          <t>Réf.</t>
        </is>
      </c>
      <c r="B4" s="69" t="inlineStr">
        <is>
          <t>Désignation</t>
        </is>
      </c>
      <c r="C4" s="69" t="inlineStr">
        <is>
          <t>Description</t>
        </is>
      </c>
      <c r="D4" s="62" t="inlineStr">
        <is>
          <t>Prix HT (€)</t>
        </is>
      </c>
      <c r="E4" s="62" t="inlineStr">
        <is>
          <t>TVA (%)</t>
        </is>
      </c>
      <c r="F4" s="62" t="inlineStr">
        <is>
          <t>Catégorie</t>
        </is>
      </c>
    </row>
    <row r="5" ht="18" customHeight="1">
      <c r="A5" s="70" t="inlineStr">
        <is>
          <t>SRV-001</t>
        </is>
      </c>
      <c r="B5" s="71" t="inlineStr">
        <is>
          <t>Développement logiciel</t>
        </is>
      </c>
      <c r="C5" s="72" t="inlineStr">
        <is>
          <t>Développement sur mesure (par jour)</t>
        </is>
      </c>
      <c r="D5" s="73" t="n">
        <v>850</v>
      </c>
      <c r="E5" s="74" t="n">
        <v>20</v>
      </c>
      <c r="F5" s="75" t="inlineStr">
        <is>
          <t>Services</t>
        </is>
      </c>
    </row>
    <row r="6" ht="18" customHeight="1">
      <c r="A6" s="76" t="inlineStr">
        <is>
          <t>SRV-002</t>
        </is>
      </c>
      <c r="B6" s="77" t="inlineStr">
        <is>
          <t>Intégration API</t>
        </is>
      </c>
      <c r="C6" s="78" t="inlineStr">
        <is>
          <t>Connecteurs &amp; intégrations tierces</t>
        </is>
      </c>
      <c r="D6" s="79" t="n">
        <v>2500</v>
      </c>
      <c r="E6" s="80" t="n">
        <v>20</v>
      </c>
      <c r="F6" s="75" t="inlineStr">
        <is>
          <t>Services</t>
        </is>
      </c>
    </row>
    <row r="7" ht="18" customHeight="1">
      <c r="A7" s="70" t="inlineStr">
        <is>
          <t>SRV-003</t>
        </is>
      </c>
      <c r="B7" s="71" t="inlineStr">
        <is>
          <t>Formation utilisateurs</t>
        </is>
      </c>
      <c r="C7" s="72" t="inlineStr">
        <is>
          <t>Formation sur site (par jour/groupe)</t>
        </is>
      </c>
      <c r="D7" s="73" t="n">
        <v>850</v>
      </c>
      <c r="E7" s="74" t="n">
        <v>20</v>
      </c>
      <c r="F7" s="81" t="inlineStr">
        <is>
          <t>Formation</t>
        </is>
      </c>
    </row>
    <row r="8" ht="18" customHeight="1">
      <c r="A8" s="76" t="inlineStr">
        <is>
          <t>SRV-004</t>
        </is>
      </c>
      <c r="B8" s="77" t="inlineStr">
        <is>
          <t>Maintenance annuelle</t>
        </is>
      </c>
      <c r="C8" s="78" t="inlineStr">
        <is>
          <t>Contrat de maintenance préventive</t>
        </is>
      </c>
      <c r="D8" s="79" t="n">
        <v>1500</v>
      </c>
      <c r="E8" s="80" t="n">
        <v>20</v>
      </c>
      <c r="F8" s="82" t="inlineStr">
        <is>
          <t>Maintenance</t>
        </is>
      </c>
    </row>
    <row r="9" ht="18" customHeight="1">
      <c r="A9" s="70" t="inlineStr">
        <is>
          <t>SRV-005</t>
        </is>
      </c>
      <c r="B9" s="71" t="inlineStr">
        <is>
          <t>Audit de sécurité</t>
        </is>
      </c>
      <c r="C9" s="72" t="inlineStr">
        <is>
          <t>Audit complet de sécurité SI</t>
        </is>
      </c>
      <c r="D9" s="73" t="n">
        <v>900</v>
      </c>
      <c r="E9" s="74" t="n">
        <v>20</v>
      </c>
      <c r="F9" s="83" t="inlineStr">
        <is>
          <t>Conseil</t>
        </is>
      </c>
    </row>
    <row r="10" ht="18" customHeight="1">
      <c r="A10" s="76" t="inlineStr">
        <is>
          <t>SRV-006</t>
        </is>
      </c>
      <c r="B10" s="77" t="inlineStr">
        <is>
          <t>Déploiement production</t>
        </is>
      </c>
      <c r="C10" s="78" t="inlineStr">
        <is>
          <t>Mise en production &amp; configuration</t>
        </is>
      </c>
      <c r="D10" s="79" t="n">
        <v>600</v>
      </c>
      <c r="E10" s="80" t="n">
        <v>20</v>
      </c>
      <c r="F10" s="75" t="inlineStr">
        <is>
          <t>Services</t>
        </is>
      </c>
    </row>
    <row r="11" ht="18" customHeight="1">
      <c r="A11" s="70" t="inlineStr">
        <is>
          <t>DOC-001</t>
        </is>
      </c>
      <c r="B11" s="71" t="inlineStr">
        <is>
          <t>Documentation technique</t>
        </is>
      </c>
      <c r="C11" s="72" t="inlineStr">
        <is>
          <t>Rédaction documentation complète</t>
        </is>
      </c>
      <c r="D11" s="73" t="n">
        <v>350</v>
      </c>
      <c r="E11" s="74" t="n">
        <v>20</v>
      </c>
      <c r="F11" s="84" t="inlineStr">
        <is>
          <t>Documentation</t>
        </is>
      </c>
    </row>
    <row r="12" ht="18" customHeight="1">
      <c r="A12" s="76" t="inlineStr">
        <is>
          <t>SUP-001</t>
        </is>
      </c>
      <c r="B12" s="77" t="inlineStr">
        <is>
          <t>Support téléphonique 12 mois</t>
        </is>
      </c>
      <c r="C12" s="78" t="inlineStr">
        <is>
          <t>Hotline dédiée – horaires ouvrés</t>
        </is>
      </c>
      <c r="D12" s="79" t="n">
        <v>480</v>
      </c>
      <c r="E12" s="80" t="n">
        <v>20</v>
      </c>
      <c r="F12" s="85" t="inlineStr">
        <is>
          <t>Support</t>
        </is>
      </c>
    </row>
    <row r="13" ht="18" customHeight="1">
      <c r="A13" s="70" t="inlineStr">
        <is>
          <t>CON-001</t>
        </is>
      </c>
      <c r="B13" s="71" t="inlineStr">
        <is>
          <t>Conseil stratégique SI</t>
        </is>
      </c>
      <c r="C13" s="72" t="inlineStr">
        <is>
          <t>Accompagnement et conseil (par heure)</t>
        </is>
      </c>
      <c r="D13" s="73" t="n">
        <v>200</v>
      </c>
      <c r="E13" s="74" t="n">
        <v>20</v>
      </c>
      <c r="F13" s="83" t="inlineStr">
        <is>
          <t>Conseil</t>
        </is>
      </c>
    </row>
    <row r="14" ht="18" customHeight="1">
      <c r="A14" s="76" t="inlineStr">
        <is>
          <t>MAT-001</t>
        </is>
      </c>
      <c r="B14" s="77" t="inlineStr">
        <is>
          <t>Serveur cloud dédié</t>
        </is>
      </c>
      <c r="C14" s="78" t="inlineStr">
        <is>
          <t>Hébergement dédié haute dispo.</t>
        </is>
      </c>
      <c r="D14" s="79" t="n">
        <v>199</v>
      </c>
      <c r="E14" s="80" t="n">
        <v>20</v>
      </c>
      <c r="F14" s="86" t="inlineStr">
        <is>
          <t>Matériel</t>
        </is>
      </c>
    </row>
    <row r="15" ht="18" customHeight="1">
      <c r="A15" s="70" t="inlineStr">
        <is>
          <t>MAT-002</t>
        </is>
      </c>
      <c r="B15" s="71" t="inlineStr">
        <is>
          <t>Licence logicielle annuelle</t>
        </is>
      </c>
      <c r="C15" s="72" t="inlineStr">
        <is>
          <t>Licence d'utilisation annuelle</t>
        </is>
      </c>
      <c r="D15" s="73" t="n">
        <v>450</v>
      </c>
      <c r="E15" s="74" t="n">
        <v>20</v>
      </c>
      <c r="F15" s="87" t="inlineStr">
        <is>
          <t>Logiciel</t>
        </is>
      </c>
    </row>
    <row r="16" ht="18" customHeight="1">
      <c r="A16" s="76" t="inlineStr">
        <is>
          <t>MAT-003</t>
        </is>
      </c>
      <c r="B16" s="77" t="inlineStr">
        <is>
          <t>Pack sécurité endpoint</t>
        </is>
      </c>
      <c r="C16" s="78" t="inlineStr">
        <is>
          <t>Solution antivirus &amp; EDR entreprise</t>
        </is>
      </c>
      <c r="D16" s="79" t="n">
        <v>120</v>
      </c>
      <c r="E16" s="80" t="n">
        <v>20</v>
      </c>
      <c r="F16" s="87" t="inlineStr">
        <is>
          <t>Logiciel</t>
        </is>
      </c>
    </row>
  </sheetData>
  <mergeCells count="1">
    <mergeCell ref="A2:F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55" customWidth="1" min="3" max="3"/>
  </cols>
  <sheetData>
    <row r="1" ht="8" customHeight="1">
      <c r="A1" s="1" t="n"/>
      <c r="B1" s="1" t="n"/>
      <c r="C1" s="1" t="n"/>
    </row>
    <row r="2" ht="45" customHeight="1">
      <c r="A2" s="88" t="inlineStr">
        <is>
          <t>GUIDE D'UTILISATION – FACTURE PROFORMA</t>
        </is>
      </c>
    </row>
    <row r="4" ht="22" customHeight="1">
      <c r="A4" s="89" t="inlineStr">
        <is>
          <t>DÉMARRAGE RAPIDE</t>
        </is>
      </c>
    </row>
    <row r="5" ht="20" customHeight="1">
      <c r="A5" s="90" t="inlineStr">
        <is>
          <t>Étape 1</t>
        </is>
      </c>
      <c r="B5" s="91" t="inlineStr">
        <is>
          <t>Informations émetteur</t>
        </is>
      </c>
      <c r="C5" s="92" t="inlineStr">
        <is>
          <t>Modifiez le nom, adresse, SIRET et TVA de votre entreprise en haut à gauche de la feuille 'Facture Proforma'.</t>
        </is>
      </c>
    </row>
    <row r="6" ht="20" customHeight="1">
      <c r="A6" s="93" t="inlineStr">
        <is>
          <t>Étape 2</t>
        </is>
      </c>
      <c r="B6" s="94" t="inlineStr">
        <is>
          <t>Informations client</t>
        </is>
      </c>
      <c r="C6" s="95" t="inlineStr">
        <is>
          <t>Remplissez les blocs 'FACTURÉ À' et 'EXPÉDIÉ À' avec les données de votre client.</t>
        </is>
      </c>
    </row>
    <row r="7" ht="20" customHeight="1">
      <c r="A7" s="90" t="inlineStr">
        <is>
          <t>Étape 3</t>
        </is>
      </c>
      <c r="B7" s="91" t="inlineStr">
        <is>
          <t>Numéro de facture</t>
        </is>
      </c>
      <c r="C7" s="92" t="inlineStr">
        <is>
          <t>Le numéro est généré automatiquement. Vous pouvez le personnaliser selon votre numérotation interne.</t>
        </is>
      </c>
    </row>
    <row r="8" ht="20" customHeight="1">
      <c r="A8" s="93" t="inlineStr">
        <is>
          <t>Étape 4</t>
        </is>
      </c>
      <c r="B8" s="94" t="inlineStr">
        <is>
          <t>Articles &amp; services</t>
        </is>
      </c>
      <c r="C8" s="95" t="inlineStr">
        <is>
          <t>Saisissez la description, la quantité et le prix unitaire HT dans le tableau. Les montants se calculent automatiquement.</t>
        </is>
      </c>
    </row>
    <row r="9" ht="20" customHeight="1">
      <c r="A9" s="90" t="inlineStr">
        <is>
          <t>Étape 5</t>
        </is>
      </c>
      <c r="B9" s="91" t="inlineStr">
        <is>
          <t>Remise</t>
        </is>
      </c>
      <c r="C9" s="92" t="inlineStr">
        <is>
          <t>Pour appliquer une remise globale, saisissez le pourcentage dans la cellule 'Remise (%)'  du bloc totaux.</t>
        </is>
      </c>
    </row>
    <row r="10" ht="20" customHeight="1">
      <c r="A10" s="93" t="inlineStr">
        <is>
          <t>Étape 6</t>
        </is>
      </c>
      <c r="B10" s="94" t="inlineStr">
        <is>
          <t>Frais de livraison</t>
        </is>
      </c>
      <c r="C10" s="95" t="inlineStr">
        <is>
          <t>Saisissez les frais de port HT dans la ligne correspondante si applicable.</t>
        </is>
      </c>
    </row>
    <row r="11" ht="20" customHeight="1">
      <c r="A11" s="90" t="inlineStr">
        <is>
          <t>Étape 7</t>
        </is>
      </c>
      <c r="B11" s="91" t="inlineStr">
        <is>
          <t>Coordonnées bancaires</t>
        </is>
      </c>
      <c r="C11" s="92" t="inlineStr">
        <is>
          <t>Mettez à jour vos coordonnées bancaires (IBAN, BIC) dans le bloc dédié.</t>
        </is>
      </c>
    </row>
    <row r="12" ht="20" customHeight="1">
      <c r="A12" s="93" t="inlineStr">
        <is>
          <t>Étape 8</t>
        </is>
      </c>
      <c r="B12" s="94" t="inlineStr">
        <is>
          <t>Impression / Export PDF</t>
        </is>
      </c>
      <c r="C12" s="95" t="inlineStr">
        <is>
          <t>Allez dans Fichier &gt; Imprimer ou Exporter en PDF pour envoyer la facture.</t>
        </is>
      </c>
    </row>
    <row r="13" ht="22" customHeight="1">
      <c r="A13" s="89" t="inlineStr">
        <is>
          <t>PERSONNALISATION</t>
        </is>
      </c>
    </row>
    <row r="14" ht="20" customHeight="1">
      <c r="A14" s="93" t="inlineStr">
        <is>
          <t>Couleurs</t>
        </is>
      </c>
      <c r="B14" s="94" t="inlineStr">
        <is>
          <t>Modifier le thème</t>
        </is>
      </c>
      <c r="C14" s="95" t="inlineStr">
        <is>
          <t>Changez la couleur principale (BLEU_FONCE = #1E3A8A) dans le code Python.</t>
        </is>
      </c>
    </row>
    <row r="15" ht="20" customHeight="1">
      <c r="A15" s="90" t="inlineStr">
        <is>
          <t>Logo</t>
        </is>
      </c>
      <c r="B15" s="91" t="inlineStr">
        <is>
          <t>Ajouter votre logo</t>
        </is>
      </c>
      <c r="C15" s="92" t="inlineStr">
        <is>
          <t>Utilisez openpyxl Image() pour insérer votre logo en cellule A2.</t>
        </is>
      </c>
    </row>
    <row r="16" ht="20" customHeight="1">
      <c r="A16" s="93" t="inlineStr">
        <is>
          <t>TVA</t>
        </is>
      </c>
      <c r="B16" s="94" t="inlineStr">
        <is>
          <t>Taux de TVA</t>
        </is>
      </c>
      <c r="C16" s="95" t="inlineStr">
        <is>
          <t>Le taux de 20% est appliqué par défaut. Modifiez-le par article dans la colonne TVA (%).</t>
        </is>
      </c>
    </row>
    <row r="17" ht="20" customHeight="1">
      <c r="A17" s="90" t="inlineStr">
        <is>
          <t>Catalogue</t>
        </is>
      </c>
      <c r="B17" s="91" t="inlineStr">
        <is>
          <t>Feuille Catalogue Produits</t>
        </is>
      </c>
      <c r="C17" s="92" t="inlineStr">
        <is>
          <t>Utilisez la feuille 'Catalogue Produits' comme référence. Copiez-collez les références dans la facture.</t>
        </is>
      </c>
    </row>
    <row r="18" ht="22" customHeight="1">
      <c r="A18" s="89" t="inlineStr">
        <is>
          <t>FORMULES IMPORTANTES</t>
        </is>
      </c>
    </row>
    <row r="19" ht="20" customHeight="1">
      <c r="A19" s="90" t="inlineStr">
        <is>
          <t>Montant HT ligne</t>
        </is>
      </c>
      <c r="B19" s="91">
        <f>Quantité × Prix unitaire</f>
        <v/>
      </c>
      <c r="C19" s="92" t="inlineStr">
        <is>
          <t>Calculé automatiquement pour chaque ligne article.</t>
        </is>
      </c>
    </row>
    <row r="20" ht="20" customHeight="1">
      <c r="A20" s="93" t="inlineStr">
        <is>
          <t>Sous-total HT</t>
        </is>
      </c>
      <c r="B20" s="94">
        <f>SUMPRODUCT(Qtés × Prix)</f>
        <v/>
      </c>
      <c r="C20" s="95" t="inlineStr">
        <is>
          <t>Somme de tous les montants HT des articles saisis.</t>
        </is>
      </c>
    </row>
    <row r="21" ht="20" customHeight="1">
      <c r="A21" s="90" t="inlineStr">
        <is>
          <t>Montant remise</t>
        </is>
      </c>
      <c r="B21" s="91">
        <f>Sous-total × Remise%</f>
        <v/>
      </c>
      <c r="C21" s="92" t="inlineStr">
        <is>
          <t>Remise globale appliquée sur le sous-total HT.</t>
        </is>
      </c>
    </row>
    <row r="22" ht="20" customHeight="1">
      <c r="A22" s="93" t="inlineStr">
        <is>
          <t>Total HT</t>
        </is>
      </c>
      <c r="B22" s="94">
        <f>Sous-total − Remise</f>
        <v/>
      </c>
      <c r="C22" s="95" t="inlineStr">
        <is>
          <t>Montant HT après déduction de la remise.</t>
        </is>
      </c>
    </row>
    <row r="23" ht="20" customHeight="1">
      <c r="A23" s="90" t="inlineStr">
        <is>
          <t>TVA 20%</t>
        </is>
      </c>
      <c r="B23" s="91">
        <f>Total HT × 0.20</f>
        <v/>
      </c>
      <c r="C23" s="92" t="inlineStr">
        <is>
          <t>Montant de TVA calculé sur le total HT après remise.</t>
        </is>
      </c>
    </row>
    <row r="24" ht="20" customHeight="1">
      <c r="A24" s="93" t="inlineStr">
        <is>
          <t>TOTAL TTC</t>
        </is>
      </c>
      <c r="B24" s="94">
        <f>Total HT + TVA + Livraison</f>
        <v/>
      </c>
      <c r="C24" s="95" t="inlineStr">
        <is>
          <t>Montant total toutes taxes comprises à régler.</t>
        </is>
      </c>
    </row>
    <row r="25" ht="22" customHeight="1">
      <c r="A25" s="89" t="inlineStr">
        <is>
          <t>NOTES LÉGALES</t>
        </is>
      </c>
    </row>
    <row r="26" ht="20" customHeight="1">
      <c r="A26" s="93" t="inlineStr">
        <is>
          <t>⚠️</t>
        </is>
      </c>
      <c r="B26" s="94" t="inlineStr">
        <is>
          <t>Document non contractuel</t>
        </is>
      </c>
      <c r="C26" s="95" t="inlineStr">
        <is>
          <t>Une facture proforma est un document estimatif. Elle n'a pas de valeur comptable.</t>
        </is>
      </c>
    </row>
    <row r="27" ht="20" customHeight="1">
      <c r="A27" s="90" t="inlineStr">
        <is>
          <t>⚠️</t>
        </is>
      </c>
      <c r="B27" s="91" t="inlineStr">
        <is>
          <t>Validité</t>
        </is>
      </c>
      <c r="C27" s="92" t="inlineStr">
        <is>
          <t>Précisez toujours la durée de validité de votre offre (par défaut 30 jours).</t>
        </is>
      </c>
    </row>
    <row r="28" ht="20" customHeight="1">
      <c r="A28" s="93" t="inlineStr">
        <is>
          <t>⚠️</t>
        </is>
      </c>
      <c r="B28" s="94" t="inlineStr">
        <is>
          <t>Archivage</t>
        </is>
      </c>
      <c r="C28" s="95" t="inlineStr">
        <is>
          <t>Conservez une copie de chaque proforma émise dans votre système de gestion.</t>
        </is>
      </c>
    </row>
    <row r="30" ht="6" customHeight="1">
      <c r="A30" s="4" t="n"/>
      <c r="B30" s="4" t="n"/>
      <c r="C30" s="4" t="n"/>
    </row>
    <row r="31" ht="22" customHeight="1">
      <c r="A31" s="65" t="inlineStr">
        <is>
          <t>Modèle Facture Proforma  |  Généré le 03/03/2026  |  © Votre Entreprise</t>
        </is>
      </c>
    </row>
  </sheetData>
  <mergeCells count="6">
    <mergeCell ref="A2:C2"/>
    <mergeCell ref="A4:C4"/>
    <mergeCell ref="A13:C13"/>
    <mergeCell ref="A18:C18"/>
    <mergeCell ref="A25:C25"/>
    <mergeCell ref="A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2026-03-03T22:30:02Z</dcterms:created>
  <dcterms:modified xmlns:dcterms="http://purl.org/dc/terms/" xmlns:xsi="http://www.w3.org/2001/XMLSchema-instance" xsi:type="dcterms:W3CDTF">2026-03-03T22:30:02Z</dcterms:modified>
</cp:coreProperties>
</file>