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euille de Temps" sheetId="1" state="visible" r:id="rId1"/>
    <sheet xmlns:r="http://schemas.openxmlformats.org/officeDocument/2006/relationships" name="Résumé" sheetId="2" state="visible" r:id="rId2"/>
    <sheet xmlns:r="http://schemas.openxmlformats.org/officeDocument/2006/relationships" name="Suivi Projets" sheetId="3" state="visible" r:id="rId3"/>
    <sheet xmlns:r="http://schemas.openxmlformats.org/officeDocument/2006/relationships" name="Instruction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.0"/>
    <numFmt numFmtId="165" formatCode="#,##0.00 &quot;€&quot;"/>
    <numFmt numFmtId="166" formatCode="+0.0;-0.0;0.0"/>
  </numFmts>
  <fonts count="32">
    <font>
      <name val="Calibri"/>
      <family val="2"/>
      <color theme="1"/>
      <sz val="11"/>
      <scheme val="minor"/>
    </font>
    <font>
      <name val="Calibri"/>
      <b val="1"/>
      <color rgb="00FFFFFF"/>
      <sz val="20"/>
    </font>
    <font>
      <name val="Calibri"/>
      <b val="1"/>
      <color rgb="001E3A8A"/>
      <sz val="10"/>
    </font>
    <font>
      <name val="Calibri"/>
      <sz val="10"/>
    </font>
    <font>
      <name val="Calibri"/>
      <b val="1"/>
      <color rgb="00FFFFFF"/>
      <sz val="10"/>
    </font>
    <font>
      <name val="Calibri"/>
      <i val="1"/>
      <color rgb="00FFFFFF"/>
      <sz val="9"/>
    </font>
    <font>
      <name val="Calibri"/>
      <color rgb="001F2937"/>
      <sz val="10"/>
    </font>
    <font>
      <name val="Calibri"/>
      <i val="1"/>
      <color rgb="006B7280"/>
      <sz val="10"/>
    </font>
    <font>
      <name val="Calibri"/>
      <b val="1"/>
      <color rgb="0010B981"/>
      <sz val="10"/>
    </font>
    <font>
      <name val="Calibri"/>
      <b val="1"/>
      <color rgb="00EF4444"/>
      <sz val="10"/>
    </font>
    <font>
      <name val="Calibri"/>
      <b val="1"/>
      <color rgb="00FFFFFF"/>
      <sz val="11"/>
    </font>
    <font>
      <name val="Calibri"/>
      <b val="1"/>
      <color rgb="001E3A8A"/>
      <sz val="11"/>
    </font>
    <font>
      <name val="Calibri"/>
      <b val="1"/>
      <color rgb="00FFFFFF"/>
      <sz val="9"/>
    </font>
    <font>
      <name val="Calibri"/>
      <b val="1"/>
      <color rgb="001E3A8A"/>
      <sz val="14"/>
    </font>
    <font>
      <name val="Calibri"/>
      <b val="1"/>
      <color rgb="00F59E0B"/>
      <sz val="14"/>
    </font>
    <font>
      <name val="Calibri"/>
      <b val="1"/>
      <color rgb="0010B981"/>
      <sz val="14"/>
    </font>
    <font>
      <name val="Calibri"/>
      <b val="1"/>
      <color rgb="003B82F6"/>
      <sz val="14"/>
    </font>
    <font>
      <name val="Calibri"/>
      <i val="1"/>
      <color rgb="006B7280"/>
      <sz val="9"/>
    </font>
    <font>
      <name val="Calibri"/>
      <b val="1"/>
      <color rgb="00FFFFFF"/>
      <sz val="16"/>
    </font>
    <font>
      <name val="Calibri"/>
      <b val="1"/>
      <color rgb="00F59E0B"/>
      <sz val="10"/>
    </font>
    <font>
      <name val="Calibri"/>
      <color rgb="0010B981"/>
      <sz val="10"/>
    </font>
    <font>
      <name val="Calibri"/>
      <color rgb="00EF4444"/>
      <sz val="10"/>
    </font>
    <font>
      <name val="Calibri"/>
      <b val="1"/>
      <color rgb="001F2937"/>
      <sz val="10"/>
    </font>
    <font>
      <name val="Calibri"/>
      <color rgb="006B7280"/>
      <sz val="10"/>
    </font>
    <font>
      <name val="Calibri"/>
      <color rgb="00000000"/>
      <sz val="10"/>
    </font>
    <font>
      <name val="Calibri"/>
      <b val="1"/>
      <color rgb="0010B981"/>
      <sz val="9"/>
    </font>
    <font>
      <name val="Calibri"/>
      <b val="1"/>
      <color rgb="00F59E0B"/>
      <sz val="9"/>
    </font>
    <font>
      <name val="Calibri"/>
      <b val="1"/>
      <color rgb="00EF4444"/>
      <sz val="9"/>
    </font>
    <font>
      <name val="Calibri"/>
      <b val="1"/>
      <color rgb="003B82F6"/>
      <sz val="9"/>
    </font>
    <font>
      <name val="Calibri"/>
      <b val="1"/>
      <color rgb="00FFFFFF"/>
      <sz val="12"/>
    </font>
    <font>
      <name val="Calibri"/>
      <color rgb="00374151"/>
      <sz val="10"/>
    </font>
    <font>
      <name val="Calibri"/>
      <b val="1"/>
      <color rgb="003B82F6"/>
      <sz val="10"/>
    </font>
  </fonts>
  <fills count="15">
    <fill>
      <patternFill/>
    </fill>
    <fill>
      <patternFill patternType="gray125"/>
    </fill>
    <fill>
      <patternFill patternType="solid">
        <fgColor rgb="001E3A8A"/>
      </patternFill>
    </fill>
    <fill>
      <patternFill patternType="solid">
        <fgColor rgb="00DBEAFE"/>
      </patternFill>
    </fill>
    <fill>
      <patternFill patternType="solid">
        <fgColor rgb="00FFFFFF"/>
      </patternFill>
    </fill>
    <fill>
      <patternFill patternType="solid">
        <fgColor rgb="002563EB"/>
      </patternFill>
    </fill>
    <fill>
      <patternFill patternType="solid">
        <fgColor rgb="00374151"/>
      </patternFill>
    </fill>
    <fill>
      <patternFill patternType="solid">
        <fgColor rgb="00F3F4F6"/>
      </patternFill>
    </fill>
    <fill>
      <patternFill patternType="solid">
        <fgColor rgb="00F9FAFB"/>
      </patternFill>
    </fill>
    <fill>
      <patternFill patternType="solid">
        <fgColor rgb="00D1FAE5"/>
      </patternFill>
    </fill>
    <fill>
      <patternFill patternType="solid">
        <fgColor rgb="00FEE2E2"/>
      </patternFill>
    </fill>
    <fill>
      <patternFill patternType="solid">
        <fgColor rgb="003B82F6"/>
      </patternFill>
    </fill>
    <fill>
      <patternFill patternType="solid">
        <fgColor rgb="0010B981"/>
      </patternFill>
    </fill>
    <fill>
      <patternFill patternType="solid">
        <fgColor rgb="00F59E0B"/>
      </patternFill>
    </fill>
    <fill>
      <patternFill patternType="solid">
        <fgColor rgb="00FEF3C7"/>
      </patternFill>
    </fill>
  </fills>
  <borders count="6">
    <border>
      <left/>
      <right/>
      <top/>
      <bottom/>
      <diagonal/>
    </border>
    <border>
      <bottom style="thin">
        <color rgb="003B82F6"/>
      </bottom>
    </border>
    <border>
      <left style="thin">
        <color rgb="004B5563"/>
      </left>
      <right style="thin">
        <color rgb="004B5563"/>
      </right>
      <top style="thin">
        <color rgb="004B5563"/>
      </top>
      <bottom style="thin">
        <color rgb="004B5563"/>
      </bottom>
    </border>
    <border>
      <left style="thin">
        <color rgb="004B5563"/>
      </left>
      <right style="thin">
        <color rgb="004B5563"/>
      </right>
      <bottom style="medium">
        <color rgb="001E3A8A"/>
      </bottom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bottom style="medium">
        <color rgb="001E3A8A"/>
      </bottom>
    </border>
  </borders>
  <cellStyleXfs count="1">
    <xf numFmtId="0" fontId="0" fillId="0" borderId="0"/>
  </cellStyleXfs>
  <cellXfs count="8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3" borderId="0" applyAlignment="1" pivotButton="0" quotePrefix="0" xfId="0">
      <alignment horizontal="left" vertical="center"/>
    </xf>
    <xf numFmtId="0" fontId="0" fillId="3" borderId="0" pivotButton="0" quotePrefix="0" xfId="0"/>
    <xf numFmtId="0" fontId="3" fillId="3" borderId="1" applyAlignment="1" pivotButton="0" quotePrefix="0" xfId="0">
      <alignment horizontal="left" vertical="center"/>
    </xf>
    <xf numFmtId="0" fontId="4" fillId="2" borderId="2" applyAlignment="1" pivotButton="0" quotePrefix="0" xfId="0">
      <alignment horizontal="center" vertical="center" wrapText="1"/>
    </xf>
    <xf numFmtId="0" fontId="5" fillId="5" borderId="3" applyAlignment="1" pivotButton="0" quotePrefix="0" xfId="0">
      <alignment horizontal="center" vertical="center"/>
    </xf>
    <xf numFmtId="0" fontId="5" fillId="6" borderId="3" applyAlignment="1" pivotButton="0" quotePrefix="0" xfId="0">
      <alignment horizontal="center" vertical="center"/>
    </xf>
    <xf numFmtId="0" fontId="6" fillId="7" borderId="4" applyAlignment="1" pivotButton="0" quotePrefix="0" xfId="0">
      <alignment horizontal="left" vertical="center"/>
    </xf>
    <xf numFmtId="0" fontId="7" fillId="7" borderId="4" applyAlignment="1" pivotButton="0" quotePrefix="0" xfId="0">
      <alignment horizontal="left" vertical="center"/>
    </xf>
    <xf numFmtId="164" fontId="3" fillId="0" borderId="4" applyAlignment="1" pivotButton="0" quotePrefix="0" xfId="0">
      <alignment horizontal="center" vertical="center"/>
    </xf>
    <xf numFmtId="164" fontId="3" fillId="8" borderId="4" applyAlignment="1" pivotButton="0" quotePrefix="0" xfId="0">
      <alignment horizontal="center" vertical="center"/>
    </xf>
    <xf numFmtId="164" fontId="2" fillId="3" borderId="4" applyAlignment="1" pivotButton="0" quotePrefix="0" xfId="0">
      <alignment horizontal="center" vertical="center"/>
    </xf>
    <xf numFmtId="165" fontId="8" fillId="9" borderId="4" applyAlignment="1" pivotButton="0" quotePrefix="0" xfId="0">
      <alignment horizontal="center" vertical="center"/>
    </xf>
    <xf numFmtId="0" fontId="6" fillId="4" borderId="4" applyAlignment="1" pivotButton="0" quotePrefix="0" xfId="0">
      <alignment horizontal="left" vertical="center"/>
    </xf>
    <xf numFmtId="0" fontId="7" fillId="4" borderId="4" applyAlignment="1" pivotButton="0" quotePrefix="0" xfId="0">
      <alignment horizontal="left" vertical="center"/>
    </xf>
    <xf numFmtId="0" fontId="9" fillId="10" borderId="4" applyAlignment="1" pivotButton="0" quotePrefix="0" xfId="0">
      <alignment horizontal="left" vertical="center"/>
    </xf>
    <xf numFmtId="0" fontId="7" fillId="10" borderId="4" applyAlignment="1" pivotButton="0" quotePrefix="0" xfId="0">
      <alignment horizontal="left" vertical="center"/>
    </xf>
    <xf numFmtId="164" fontId="3" fillId="10" borderId="4" applyAlignment="1" pivotButton="0" quotePrefix="0" xfId="0">
      <alignment horizontal="center" vertical="center"/>
    </xf>
    <xf numFmtId="165" fontId="8" fillId="10" borderId="4" applyAlignment="1" pivotButton="0" quotePrefix="0" xfId="0">
      <alignment horizontal="center" vertical="center"/>
    </xf>
    <xf numFmtId="0" fontId="10" fillId="2" borderId="0" applyAlignment="1" pivotButton="0" quotePrefix="0" xfId="0">
      <alignment horizontal="center" vertical="center"/>
    </xf>
    <xf numFmtId="164" fontId="4" fillId="11" borderId="4" applyAlignment="1" pivotButton="0" quotePrefix="0" xfId="0">
      <alignment horizontal="center" vertical="center"/>
    </xf>
    <xf numFmtId="164" fontId="10" fillId="2" borderId="4" applyAlignment="1" pivotButton="0" quotePrefix="0" xfId="0">
      <alignment horizontal="center" vertical="center"/>
    </xf>
    <xf numFmtId="165" fontId="10" fillId="12" borderId="4" applyAlignment="1" pivotButton="0" quotePrefix="0" xfId="0">
      <alignment horizontal="center" vertical="center"/>
    </xf>
    <xf numFmtId="0" fontId="11" fillId="3" borderId="0" pivotButton="0" quotePrefix="0" xfId="0"/>
    <xf numFmtId="0" fontId="12" fillId="2" borderId="0" applyAlignment="1" pivotButton="0" quotePrefix="0" xfId="0">
      <alignment horizontal="center" vertical="center" wrapText="1"/>
    </xf>
    <xf numFmtId="0" fontId="12" fillId="13" borderId="0" applyAlignment="1" pivotButton="0" quotePrefix="0" xfId="0">
      <alignment horizontal="center" vertical="center" wrapText="1"/>
    </xf>
    <xf numFmtId="0" fontId="12" fillId="12" borderId="0" applyAlignment="1" pivotButton="0" quotePrefix="0" xfId="0">
      <alignment horizontal="center" vertical="center" wrapText="1"/>
    </xf>
    <xf numFmtId="0" fontId="12" fillId="11" borderId="0" applyAlignment="1" pivotButton="0" quotePrefix="0" xfId="0">
      <alignment horizontal="center" vertical="center" wrapText="1"/>
    </xf>
    <xf numFmtId="164" fontId="13" fillId="3" borderId="0" applyAlignment="1" pivotButton="0" quotePrefix="0" xfId="0">
      <alignment horizontal="center" vertical="center"/>
    </xf>
    <xf numFmtId="1" fontId="13" fillId="3" borderId="0" applyAlignment="1" pivotButton="0" quotePrefix="0" xfId="0">
      <alignment horizontal="center" vertical="center"/>
    </xf>
    <xf numFmtId="9" fontId="14" fillId="14" borderId="0" applyAlignment="1" pivotButton="0" quotePrefix="0" xfId="0">
      <alignment horizontal="center" vertical="center"/>
    </xf>
    <xf numFmtId="165" fontId="15" fillId="9" borderId="0" applyAlignment="1" pivotButton="0" quotePrefix="0" xfId="0">
      <alignment horizontal="center" vertical="center"/>
    </xf>
    <xf numFmtId="164" fontId="16" fillId="7" borderId="0" applyAlignment="1" pivotButton="0" quotePrefix="0" xfId="0">
      <alignment horizontal="center" vertical="center"/>
    </xf>
    <xf numFmtId="0" fontId="2" fillId="7" borderId="0" applyAlignment="1" pivotButton="0" quotePrefix="0" xfId="0">
      <alignment horizontal="center" vertical="center"/>
    </xf>
    <xf numFmtId="0" fontId="17" fillId="4" borderId="5" applyAlignment="1" pivotButton="0" quotePrefix="0" xfId="0">
      <alignment horizontal="left" vertical="bottom"/>
    </xf>
    <xf numFmtId="0" fontId="18" fillId="2" borderId="0" applyAlignment="1" pivotButton="0" quotePrefix="0" xfId="0">
      <alignment horizontal="center" vertical="center"/>
    </xf>
    <xf numFmtId="0" fontId="3" fillId="4" borderId="1" applyAlignment="1" pivotButton="0" quotePrefix="0" xfId="0">
      <alignment horizontal="left" vertical="center"/>
    </xf>
    <xf numFmtId="0" fontId="4" fillId="2" borderId="4" applyAlignment="1" pivotButton="0" quotePrefix="0" xfId="0">
      <alignment horizontal="center" vertical="center"/>
    </xf>
    <xf numFmtId="0" fontId="6" fillId="7" borderId="4" applyAlignment="1" pivotButton="0" quotePrefix="0" xfId="0">
      <alignment horizontal="center" vertical="center"/>
    </xf>
    <xf numFmtId="164" fontId="6" fillId="7" borderId="4" applyAlignment="1" pivotButton="0" quotePrefix="0" xfId="0">
      <alignment horizontal="center" vertical="center"/>
    </xf>
    <xf numFmtId="166" fontId="6" fillId="7" borderId="4" applyAlignment="1" pivotButton="0" quotePrefix="0" xfId="0">
      <alignment horizontal="center" vertical="center"/>
    </xf>
    <xf numFmtId="165" fontId="8" fillId="7" borderId="4" applyAlignment="1" pivotButton="0" quotePrefix="0" xfId="0">
      <alignment horizontal="center" vertical="center"/>
    </xf>
    <xf numFmtId="0" fontId="19" fillId="14" borderId="4" applyAlignment="1" pivotButton="0" quotePrefix="0" xfId="0">
      <alignment horizontal="center" vertical="center"/>
    </xf>
    <xf numFmtId="164" fontId="19" fillId="14" borderId="4" applyAlignment="1" pivotButton="0" quotePrefix="0" xfId="0">
      <alignment horizontal="center" vertical="center"/>
    </xf>
    <xf numFmtId="166" fontId="20" fillId="14" borderId="4" applyAlignment="1" pivotButton="0" quotePrefix="0" xfId="0">
      <alignment horizontal="center" vertical="center"/>
    </xf>
    <xf numFmtId="165" fontId="8" fillId="14" borderId="4" applyAlignment="1" pivotButton="0" quotePrefix="0" xfId="0">
      <alignment horizontal="center" vertical="center"/>
    </xf>
    <xf numFmtId="166" fontId="21" fillId="7" borderId="4" applyAlignment="1" pivotButton="0" quotePrefix="0" xfId="0">
      <alignment horizontal="center" vertical="center"/>
    </xf>
    <xf numFmtId="0" fontId="6" fillId="4" borderId="4" applyAlignment="1" pivotButton="0" quotePrefix="0" xfId="0">
      <alignment horizontal="center" vertical="center"/>
    </xf>
    <xf numFmtId="164" fontId="6" fillId="4" borderId="4" applyAlignment="1" pivotButton="0" quotePrefix="0" xfId="0">
      <alignment horizontal="center" vertical="center"/>
    </xf>
    <xf numFmtId="166" fontId="21" fillId="4" borderId="4" applyAlignment="1" pivotButton="0" quotePrefix="0" xfId="0">
      <alignment horizontal="center" vertical="center"/>
    </xf>
    <xf numFmtId="165" fontId="8" fillId="4" borderId="4" applyAlignment="1" pivotButton="0" quotePrefix="0" xfId="0">
      <alignment horizontal="center" vertical="center"/>
    </xf>
    <xf numFmtId="166" fontId="20" fillId="4" borderId="4" applyAlignment="1" pivotButton="0" quotePrefix="0" xfId="0">
      <alignment horizontal="center" vertical="center"/>
    </xf>
    <xf numFmtId="164" fontId="10" fillId="11" borderId="4" applyAlignment="1" pivotButton="0" quotePrefix="0" xfId="0">
      <alignment horizontal="center" vertical="center"/>
    </xf>
    <xf numFmtId="0" fontId="11" fillId="3" borderId="0" applyAlignment="1" pivotButton="0" quotePrefix="0" xfId="0">
      <alignment horizontal="center" vertical="center"/>
    </xf>
    <xf numFmtId="0" fontId="12" fillId="13" borderId="0" applyAlignment="1" pivotButton="0" quotePrefix="0" xfId="0">
      <alignment horizontal="center" vertical="center"/>
    </xf>
    <xf numFmtId="0" fontId="12" fillId="12" borderId="0" applyAlignment="1" pivotButton="0" quotePrefix="0" xfId="0">
      <alignment horizontal="center" vertical="center"/>
    </xf>
    <xf numFmtId="0" fontId="12" fillId="2" borderId="0" applyAlignment="1" pivotButton="0" quotePrefix="0" xfId="0">
      <alignment horizontal="center" vertical="center"/>
    </xf>
    <xf numFmtId="0" fontId="4" fillId="2" borderId="4" applyAlignment="1" pivotButton="0" quotePrefix="0" xfId="0">
      <alignment horizontal="center" vertical="center" wrapText="1"/>
    </xf>
    <xf numFmtId="0" fontId="22" fillId="7" borderId="4" applyAlignment="1" pivotButton="0" quotePrefix="0" xfId="0">
      <alignment horizontal="left" vertical="center"/>
    </xf>
    <xf numFmtId="0" fontId="23" fillId="7" borderId="4" applyAlignment="1" pivotButton="0" quotePrefix="0" xfId="0">
      <alignment horizontal="left" vertical="center"/>
    </xf>
    <xf numFmtId="164" fontId="24" fillId="7" borderId="4" applyAlignment="1" pivotButton="0" quotePrefix="0" xfId="0">
      <alignment horizontal="center" vertical="center"/>
    </xf>
    <xf numFmtId="164" fontId="8" fillId="9" borderId="4" applyAlignment="1" pivotButton="0" quotePrefix="0" xfId="0">
      <alignment horizontal="center" vertical="center"/>
    </xf>
    <xf numFmtId="9" fontId="4" fillId="2" borderId="4" applyAlignment="1" pivotButton="0" quotePrefix="0" xfId="0">
      <alignment horizontal="center" vertical="center"/>
    </xf>
    <xf numFmtId="0" fontId="25" fillId="9" borderId="4" applyAlignment="1" pivotButton="0" quotePrefix="0" xfId="0">
      <alignment horizontal="center" vertical="center"/>
    </xf>
    <xf numFmtId="0" fontId="22" fillId="4" borderId="4" applyAlignment="1" pivotButton="0" quotePrefix="0" xfId="0">
      <alignment horizontal="left" vertical="center"/>
    </xf>
    <xf numFmtId="0" fontId="23" fillId="4" borderId="4" applyAlignment="1" pivotButton="0" quotePrefix="0" xfId="0">
      <alignment horizontal="left" vertical="center"/>
    </xf>
    <xf numFmtId="164" fontId="24" fillId="4" borderId="4" applyAlignment="1" pivotButton="0" quotePrefix="0" xfId="0">
      <alignment horizontal="center" vertical="center"/>
    </xf>
    <xf numFmtId="0" fontId="26" fillId="14" borderId="4" applyAlignment="1" pivotButton="0" quotePrefix="0" xfId="0">
      <alignment horizontal="center" vertical="center"/>
    </xf>
    <xf numFmtId="164" fontId="9" fillId="10" borderId="4" applyAlignment="1" pivotButton="0" quotePrefix="0" xfId="0">
      <alignment horizontal="center" vertical="center"/>
    </xf>
    <xf numFmtId="0" fontId="27" fillId="10" borderId="4" applyAlignment="1" pivotButton="0" quotePrefix="0" xfId="0">
      <alignment horizontal="center" vertical="center"/>
    </xf>
    <xf numFmtId="0" fontId="28" fillId="3" borderId="4" applyAlignment="1" pivotButton="0" quotePrefix="0" xfId="0">
      <alignment horizontal="center" vertical="center"/>
    </xf>
    <xf numFmtId="0" fontId="29" fillId="2" borderId="0" applyAlignment="1" pivotButton="0" quotePrefix="0" xfId="0">
      <alignment horizontal="left" vertical="center"/>
    </xf>
    <xf numFmtId="0" fontId="2" fillId="7" borderId="4" applyAlignment="1" pivotButton="0" quotePrefix="0" xfId="0">
      <alignment horizontal="left" vertical="center"/>
    </xf>
    <xf numFmtId="0" fontId="30" fillId="4" borderId="4" applyAlignment="1" pivotButton="0" quotePrefix="0" xfId="0">
      <alignment horizontal="left" vertical="center" wrapText="1"/>
    </xf>
    <xf numFmtId="0" fontId="29" fillId="11" borderId="0" applyAlignment="1" pivotButton="0" quotePrefix="0" xfId="0">
      <alignment horizontal="left" vertical="center"/>
    </xf>
    <xf numFmtId="0" fontId="31" fillId="7" borderId="4" applyAlignment="1" pivotButton="0" quotePrefix="0" xfId="0">
      <alignment horizontal="left" vertical="center"/>
    </xf>
    <xf numFmtId="0" fontId="29" fillId="12" borderId="0" applyAlignment="1" pivotButton="0" quotePrefix="0" xfId="0">
      <alignment horizontal="left" vertical="center"/>
    </xf>
    <xf numFmtId="0" fontId="8" fillId="7" borderId="4" applyAlignment="1" pivotButton="0" quotePrefix="0" xfId="0">
      <alignment horizontal="left" vertical="center"/>
    </xf>
    <xf numFmtId="0" fontId="29" fillId="13" borderId="0" applyAlignment="1" pivotButton="0" quotePrefix="0" xfId="0">
      <alignment horizontal="left" vertical="center"/>
    </xf>
    <xf numFmtId="0" fontId="19" fillId="7" borderId="4" applyAlignment="1" pivotButton="0" quotePrefix="0" xfId="0">
      <alignment horizontal="left" vertical="center"/>
    </xf>
    <xf numFmtId="0" fontId="17" fillId="7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Heures saisies vs Théoriques par semaine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'Résumé'!D10</f>
            </strRef>
          </tx>
          <spPr>
            <a:solidFill xmlns:a="http://schemas.openxmlformats.org/drawingml/2006/main">
              <a:srgbClr val="3B82F6"/>
            </a:solidFill>
            <a:ln xmlns:a="http://schemas.openxmlformats.org/drawingml/2006/main">
              <a:prstDash val="solid"/>
            </a:ln>
          </spPr>
          <cat>
            <numRef>
              <f>'Résumé'!$B$11:$B$16</f>
            </numRef>
          </cat>
          <val>
            <numRef>
              <f>'Résumé'!$D$11:$D$16</f>
            </numRef>
          </val>
        </ser>
        <ser>
          <idx val="1"/>
          <order val="1"/>
          <tx>
            <strRef>
              <f>'Résumé'!E10</f>
            </strRef>
          </tx>
          <spPr>
            <a:solidFill xmlns:a="http://schemas.openxmlformats.org/drawingml/2006/main">
              <a:srgbClr val="F59E0B"/>
            </a:solidFill>
            <a:ln xmlns:a="http://schemas.openxmlformats.org/drawingml/2006/main">
              <a:prstDash val="solid"/>
            </a:ln>
          </spPr>
          <cat>
            <numRef>
              <f>'Résumé'!$B$11:$B$16</f>
            </numRef>
          </cat>
          <val>
            <numRef>
              <f>'Résumé'!$E$11:$E$16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Semaine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Heures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heures par projet</a:t>
            </a:r>
          </a:p>
        </rich>
      </tx>
    </title>
    <plotArea>
      <pieChart>
        <varyColors val="1"/>
        <ser>
          <idx val="0"/>
          <order val="0"/>
          <tx>
            <strRef>
              <f>'Suivi Projets'!E3</f>
            </strRef>
          </tx>
          <spPr>
            <a:ln xmlns:a="http://schemas.openxmlformats.org/drawingml/2006/main">
              <a:prstDash val="solid"/>
            </a:ln>
          </spPr>
          <cat>
            <numRef>
              <f>'Suivi Projets'!$B$4:$B$9</f>
            </numRef>
          </cat>
          <val>
            <numRef>
              <f>'Suivi Projets'!$E$4:$E$9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/></Relationships>
</file>

<file path=xl/drawings/drawing1.xml><?xml version="1.0" encoding="utf-8"?>
<wsDr xmlns="http://schemas.openxmlformats.org/drawingml/2006/spreadsheetDrawing">
  <oneCellAnchor>
    <from>
      <col>1</col>
      <colOff>0</colOff>
      <row>23</row>
      <rowOff>0</rowOff>
    </from>
    <ext cx="648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1</col>
      <colOff>0</colOff>
      <row>12</row>
      <rowOff>0</rowOff>
    </from>
    <ext cx="576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tabColor rgb="001E3A8A"/>
    <outlinePr summaryBelow="1" summaryRight="1"/>
    <pageSetUpPr fitToPage="1"/>
  </sheetPr>
  <dimension ref="A2:K27"/>
  <sheetViews>
    <sheetView showGridLines="0" workbookViewId="0">
      <pane ySplit="10" topLeftCell="A11" activePane="bottomLeft" state="frozen"/>
      <selection pane="bottomLeft" activeCell="A1" sqref="A1"/>
    </sheetView>
  </sheetViews>
  <sheetFormatPr baseColWidth="8" defaultRowHeight="15"/>
  <cols>
    <col width="28" customWidth="1" min="1" max="1"/>
    <col width="24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4" customWidth="1" min="11" max="11"/>
  </cols>
  <sheetData>
    <row r="1" ht="8" customHeight="1"/>
    <row r="2" ht="50" customHeight="1">
      <c r="A2" s="1" t="inlineStr">
        <is>
          <t>⏱  FEUILLE DE TEMPS  —  Semaine 10  ·  Mars 2026</t>
        </is>
      </c>
      <c r="B2" s="2" t="n"/>
      <c r="C2" s="2" t="n"/>
      <c r="D2" s="2" t="n"/>
      <c r="E2" s="2" t="n"/>
      <c r="F2" s="2" t="n"/>
      <c r="G2" s="2" t="n"/>
      <c r="H2" s="2" t="n"/>
      <c r="I2" s="2" t="n"/>
      <c r="J2" s="2" t="n"/>
      <c r="K2" s="2" t="n"/>
    </row>
    <row r="3" ht="8" customHeight="1"/>
    <row r="4" ht="22" customHeight="1">
      <c r="A4" s="3" t="inlineStr">
        <is>
          <t>Nom &amp; Prénom :</t>
        </is>
      </c>
      <c r="B4" s="4" t="n"/>
      <c r="C4" s="4" t="n"/>
      <c r="D4" s="5" t="inlineStr"/>
      <c r="E4" s="4" t="n"/>
      <c r="F4" s="3" t="inlineStr">
        <is>
          <t>Département :</t>
        </is>
      </c>
      <c r="G4" s="4" t="n"/>
      <c r="H4" s="4" t="n"/>
      <c r="I4" s="5" t="inlineStr"/>
      <c r="J4" s="4" t="n"/>
      <c r="K4" s="4" t="n"/>
    </row>
    <row r="5" ht="22" customHeight="1">
      <c r="A5" s="3" t="inlineStr">
        <is>
          <t>Poste / Fonction :</t>
        </is>
      </c>
      <c r="B5" s="4" t="n"/>
      <c r="C5" s="4" t="n"/>
      <c r="D5" s="5" t="inlineStr"/>
      <c r="E5" s="4" t="n"/>
      <c r="F5" s="3" t="inlineStr">
        <is>
          <t>Responsable :</t>
        </is>
      </c>
      <c r="G5" s="4" t="n"/>
      <c r="H5" s="4" t="n"/>
      <c r="I5" s="5" t="inlineStr"/>
      <c r="J5" s="4" t="n"/>
      <c r="K5" s="4" t="n"/>
    </row>
    <row r="6" ht="22" customHeight="1">
      <c r="A6" s="3" t="inlineStr">
        <is>
          <t>Taux horaire (€) :</t>
        </is>
      </c>
      <c r="B6" s="4" t="n"/>
      <c r="C6" s="4" t="n"/>
      <c r="D6" s="5" t="inlineStr"/>
      <c r="E6" s="4" t="n"/>
      <c r="F6" s="3" t="inlineStr">
        <is>
          <t>Période :</t>
        </is>
      </c>
      <c r="G6" s="4" t="n"/>
      <c r="H6" s="4" t="n"/>
      <c r="I6" s="5" t="inlineStr">
        <is>
          <t>02/03/2026 → 08/03/2026</t>
        </is>
      </c>
      <c r="J6" s="4" t="n"/>
      <c r="K6" s="4" t="n"/>
    </row>
    <row r="7" ht="22" customHeight="1">
      <c r="A7" s="3" t="inlineStr">
        <is>
          <t>Statut :</t>
        </is>
      </c>
      <c r="B7" s="4" t="n"/>
      <c r="C7" s="4" t="n"/>
      <c r="D7" s="5" t="inlineStr">
        <is>
          <t>En cours</t>
        </is>
      </c>
      <c r="E7" s="4" t="n"/>
      <c r="F7" s="3" t="inlineStr">
        <is>
          <t>Nb jours ouvrés :</t>
        </is>
      </c>
      <c r="G7" s="4" t="n"/>
      <c r="H7" s="4" t="n"/>
      <c r="I7" s="5" t="n">
        <v>5</v>
      </c>
      <c r="J7" s="4" t="n"/>
      <c r="K7" s="4" t="n"/>
    </row>
    <row r="8" ht="8" customHeight="1"/>
    <row r="9" ht="32" customHeight="1">
      <c r="A9" s="6" t="inlineStr">
        <is>
          <t>Projet / Mission</t>
        </is>
      </c>
      <c r="B9" s="6" t="inlineStr">
        <is>
          <t>Activité</t>
        </is>
      </c>
      <c r="C9" s="6" t="inlineStr">
        <is>
          <t>Lundi</t>
        </is>
      </c>
      <c r="D9" s="6" t="inlineStr">
        <is>
          <t>Mardi</t>
        </is>
      </c>
      <c r="E9" s="6" t="inlineStr">
        <is>
          <t>Mercredi</t>
        </is>
      </c>
      <c r="F9" s="6" t="inlineStr">
        <is>
          <t>Jeudi</t>
        </is>
      </c>
      <c r="G9" s="6" t="inlineStr">
        <is>
          <t>Vendredi</t>
        </is>
      </c>
      <c r="H9" s="6" t="inlineStr">
        <is>
          <t>Samedi</t>
        </is>
      </c>
      <c r="I9" s="6" t="inlineStr">
        <is>
          <t>Dimanche</t>
        </is>
      </c>
      <c r="J9" s="6" t="inlineStr">
        <is>
          <t>Total h</t>
        </is>
      </c>
      <c r="K9" s="6" t="inlineStr">
        <is>
          <t>Montant (€)</t>
        </is>
      </c>
    </row>
    <row r="10" ht="18" customHeight="1">
      <c r="A10" s="2" t="n"/>
      <c r="B10" s="2" t="n"/>
      <c r="C10" s="7" t="inlineStr">
        <is>
          <t>02/03</t>
        </is>
      </c>
      <c r="D10" s="7" t="inlineStr">
        <is>
          <t>03/03</t>
        </is>
      </c>
      <c r="E10" s="7" t="inlineStr">
        <is>
          <t>04/03</t>
        </is>
      </c>
      <c r="F10" s="7" t="inlineStr">
        <is>
          <t>05/03</t>
        </is>
      </c>
      <c r="G10" s="7" t="inlineStr">
        <is>
          <t>06/03</t>
        </is>
      </c>
      <c r="H10" s="8" t="inlineStr">
        <is>
          <t>07/03</t>
        </is>
      </c>
      <c r="I10" s="8" t="inlineStr">
        <is>
          <t>08/03</t>
        </is>
      </c>
      <c r="J10" s="2" t="n"/>
      <c r="K10" s="2" t="n"/>
    </row>
    <row r="11" ht="22" customHeight="1">
      <c r="A11" s="9" t="inlineStr">
        <is>
          <t>Développement logiciel</t>
        </is>
      </c>
      <c r="B11" s="10" t="inlineStr">
        <is>
          <t>Analyse &amp; conception</t>
        </is>
      </c>
      <c r="C11" s="11" t="n">
        <v>2</v>
      </c>
      <c r="D11" s="11" t="n">
        <v>0</v>
      </c>
      <c r="E11" s="11" t="n">
        <v>0</v>
      </c>
      <c r="F11" s="11" t="n">
        <v>2</v>
      </c>
      <c r="G11" s="11" t="n">
        <v>0</v>
      </c>
      <c r="H11" s="12" t="n">
        <v>0</v>
      </c>
      <c r="I11" s="12" t="n">
        <v>0</v>
      </c>
      <c r="J11" s="13">
        <f>SUM(C11,D11,E11,F11,G11,H11,I11)</f>
        <v/>
      </c>
      <c r="K11" s="14">
        <f>J11*Résumé!$B$4</f>
        <v/>
      </c>
    </row>
    <row r="12" ht="22" customHeight="1">
      <c r="A12" s="15" t="inlineStr">
        <is>
          <t>Réunions internes</t>
        </is>
      </c>
      <c r="B12" s="16" t="inlineStr">
        <is>
          <t>Développement</t>
        </is>
      </c>
      <c r="C12" s="11" t="n">
        <v>2</v>
      </c>
      <c r="D12" s="11" t="n">
        <v>0</v>
      </c>
      <c r="E12" s="11" t="n">
        <v>0</v>
      </c>
      <c r="F12" s="11" t="n">
        <v>2</v>
      </c>
      <c r="G12" s="11" t="n">
        <v>2</v>
      </c>
      <c r="H12" s="12" t="n">
        <v>0</v>
      </c>
      <c r="I12" s="12" t="n">
        <v>0</v>
      </c>
      <c r="J12" s="13">
        <f>SUM(C12,D12,E12,F12,G12,H12,I12)</f>
        <v/>
      </c>
      <c r="K12" s="14">
        <f>J12*Résumé!$B$4</f>
        <v/>
      </c>
    </row>
    <row r="13" ht="22" customHeight="1">
      <c r="A13" s="9" t="inlineStr">
        <is>
          <t>Formation &amp; veille</t>
        </is>
      </c>
      <c r="B13" s="10" t="inlineStr">
        <is>
          <t>Tests &amp; recette</t>
        </is>
      </c>
      <c r="C13" s="11" t="n">
        <v>4</v>
      </c>
      <c r="D13" s="11" t="n">
        <v>0</v>
      </c>
      <c r="E13" s="11" t="n">
        <v>2</v>
      </c>
      <c r="F13" s="11" t="n">
        <v>0</v>
      </c>
      <c r="G13" s="11" t="n">
        <v>0</v>
      </c>
      <c r="H13" s="12" t="n">
        <v>0</v>
      </c>
      <c r="I13" s="12" t="n">
        <v>0</v>
      </c>
      <c r="J13" s="13">
        <f>SUM(C13,D13,E13,F13,G13,H13,I13)</f>
        <v/>
      </c>
      <c r="K13" s="14">
        <f>J13*Résumé!$B$4</f>
        <v/>
      </c>
    </row>
    <row r="14" ht="22" customHeight="1">
      <c r="A14" s="15" t="inlineStr">
        <is>
          <t>Support client</t>
        </is>
      </c>
      <c r="B14" s="16" t="inlineStr">
        <is>
          <t>Revue de code</t>
        </is>
      </c>
      <c r="C14" s="11" t="n">
        <v>2</v>
      </c>
      <c r="D14" s="11" t="n">
        <v>2</v>
      </c>
      <c r="E14" s="11" t="n">
        <v>2</v>
      </c>
      <c r="F14" s="11" t="n">
        <v>2</v>
      </c>
      <c r="G14" s="11" t="n">
        <v>4</v>
      </c>
      <c r="H14" s="12" t="n">
        <v>0</v>
      </c>
      <c r="I14" s="12" t="n">
        <v>0</v>
      </c>
      <c r="J14" s="13">
        <f>SUM(C14,D14,E14,F14,G14,H14,I14)</f>
        <v/>
      </c>
      <c r="K14" s="14">
        <f>J14*Résumé!$B$4</f>
        <v/>
      </c>
    </row>
    <row r="15" ht="22" customHeight="1">
      <c r="A15" s="9" t="inlineStr">
        <is>
          <t>Documentation</t>
        </is>
      </c>
      <c r="B15" s="10" t="inlineStr">
        <is>
          <t>Réunion d'équipe</t>
        </is>
      </c>
      <c r="C15" s="11" t="n">
        <v>0</v>
      </c>
      <c r="D15" s="11" t="n">
        <v>0</v>
      </c>
      <c r="E15" s="11" t="n">
        <v>4</v>
      </c>
      <c r="F15" s="11" t="n">
        <v>2</v>
      </c>
      <c r="G15" s="11" t="n">
        <v>4</v>
      </c>
      <c r="H15" s="12" t="n">
        <v>0</v>
      </c>
      <c r="I15" s="12" t="n">
        <v>0</v>
      </c>
      <c r="J15" s="13">
        <f>SUM(C15,D15,E15,F15,G15,H15,I15)</f>
        <v/>
      </c>
      <c r="K15" s="14">
        <f>J15*Résumé!$B$4</f>
        <v/>
      </c>
    </row>
    <row r="16" ht="22" customHeight="1">
      <c r="A16" s="15" t="inlineStr">
        <is>
          <t>Administration</t>
        </is>
      </c>
      <c r="B16" s="16" t="inlineStr">
        <is>
          <t>Appel client</t>
        </is>
      </c>
      <c r="C16" s="11" t="n">
        <v>2</v>
      </c>
      <c r="D16" s="11" t="n">
        <v>0</v>
      </c>
      <c r="E16" s="11" t="n">
        <v>0</v>
      </c>
      <c r="F16" s="11" t="n">
        <v>4</v>
      </c>
      <c r="G16" s="11" t="n">
        <v>2</v>
      </c>
      <c r="H16" s="12" t="n">
        <v>0</v>
      </c>
      <c r="I16" s="12" t="n">
        <v>0</v>
      </c>
      <c r="J16" s="13">
        <f>SUM(C16,D16,E16,F16,G16,H16,I16)</f>
        <v/>
      </c>
      <c r="K16" s="14">
        <f>J16*Résumé!$B$4</f>
        <v/>
      </c>
    </row>
    <row r="17" ht="22" customHeight="1">
      <c r="A17" s="17" t="inlineStr">
        <is>
          <t>Congé / Absence</t>
        </is>
      </c>
      <c r="B17" s="18" t="inlineStr">
        <is>
          <t>Rédaction</t>
        </is>
      </c>
      <c r="C17" s="19" t="n">
        <v>0</v>
      </c>
      <c r="D17" s="19" t="n">
        <v>0</v>
      </c>
      <c r="E17" s="19" t="n">
        <v>0</v>
      </c>
      <c r="F17" s="19" t="n">
        <v>0</v>
      </c>
      <c r="G17" s="19" t="n">
        <v>0</v>
      </c>
      <c r="H17" s="12" t="n">
        <v>0</v>
      </c>
      <c r="I17" s="12" t="n">
        <v>0</v>
      </c>
      <c r="J17" s="13">
        <f>SUM(C17,D17,E17,F17,G17,H17,I17)</f>
        <v/>
      </c>
      <c r="K17" s="20">
        <f>J17*Résumé!$B$4</f>
        <v/>
      </c>
    </row>
    <row r="18" ht="28" customHeight="1">
      <c r="A18" s="21" t="inlineStr">
        <is>
          <t>TOTAUX SEMAINE</t>
        </is>
      </c>
      <c r="C18" s="22">
        <f>SUM(C11:C17)</f>
        <v/>
      </c>
      <c r="D18" s="22">
        <f>SUM(D11:D17)</f>
        <v/>
      </c>
      <c r="E18" s="22">
        <f>SUM(E11:E17)</f>
        <v/>
      </c>
      <c r="F18" s="22">
        <f>SUM(F11:F17)</f>
        <v/>
      </c>
      <c r="G18" s="22">
        <f>SUM(G11:G17)</f>
        <v/>
      </c>
      <c r="H18" s="22">
        <f>SUM(H11:H17)</f>
        <v/>
      </c>
      <c r="I18" s="22">
        <f>SUM(I11:I17)</f>
        <v/>
      </c>
      <c r="J18" s="23">
        <f>SUM(J11:J17)</f>
        <v/>
      </c>
      <c r="K18" s="24">
        <f>SUM(K11:K17)</f>
        <v/>
      </c>
    </row>
    <row r="20" ht="20" customHeight="1">
      <c r="A20" s="25" t="inlineStr">
        <is>
          <t>📊  INDICATEURS DE PERFORMANCE</t>
        </is>
      </c>
    </row>
    <row r="21" ht="32" customHeight="1">
      <c r="A21" s="26" t="inlineStr">
        <is>
          <t>Total heures saisies</t>
        </is>
      </c>
      <c r="C21" s="26" t="inlineStr">
        <is>
          <t>Heures ouvrables (5j×8h)</t>
        </is>
      </c>
      <c r="E21" s="27" t="inlineStr">
        <is>
          <t>Taux d'occupation</t>
        </is>
      </c>
      <c r="G21" s="28" t="inlineStr">
        <is>
          <t>CA généré</t>
        </is>
      </c>
      <c r="I21" s="29" t="inlineStr">
        <is>
          <t>Jours facturables</t>
        </is>
      </c>
    </row>
    <row r="22" ht="32" customHeight="1">
      <c r="A22" s="30">
        <f>J18</f>
        <v/>
      </c>
      <c r="C22" s="31">
        <f>40</f>
        <v/>
      </c>
      <c r="E22" s="32">
        <f>J18/40</f>
        <v/>
      </c>
      <c r="G22" s="33">
        <f>K18</f>
        <v/>
      </c>
      <c r="I22" s="34">
        <f>J18/8</f>
        <v/>
      </c>
    </row>
    <row r="25" ht="20" customHeight="1">
      <c r="A25" s="25" t="inlineStr">
        <is>
          <t>✍  VALIDATION &amp; SIGNATURES</t>
        </is>
      </c>
    </row>
    <row r="26" ht="22" customHeight="1">
      <c r="A26" s="35" t="inlineStr">
        <is>
          <t>Collaborateur</t>
        </is>
      </c>
      <c r="D26" s="35" t="inlineStr">
        <is>
          <t>Responsable direct</t>
        </is>
      </c>
      <c r="H26" s="35" t="inlineStr">
        <is>
          <t>Direction / RH</t>
        </is>
      </c>
    </row>
    <row r="27" ht="40" customHeight="1">
      <c r="A27" s="36" t="inlineStr">
        <is>
          <t>Date : 03/03/2026</t>
        </is>
      </c>
      <c r="D27" s="36" t="inlineStr">
        <is>
          <t>Date : 03/03/2026</t>
        </is>
      </c>
      <c r="H27" s="36" t="inlineStr">
        <is>
          <t>Date : 03/03/2026</t>
        </is>
      </c>
    </row>
  </sheetData>
  <mergeCells count="36">
    <mergeCell ref="A2:K2"/>
    <mergeCell ref="A4:B4"/>
    <mergeCell ref="D4:E4"/>
    <mergeCell ref="F4:G4"/>
    <mergeCell ref="I4:J4"/>
    <mergeCell ref="A5:B5"/>
    <mergeCell ref="D5:E5"/>
    <mergeCell ref="F5:G5"/>
    <mergeCell ref="I5:J5"/>
    <mergeCell ref="A6:B6"/>
    <mergeCell ref="D6:E6"/>
    <mergeCell ref="F6:G6"/>
    <mergeCell ref="I6:J6"/>
    <mergeCell ref="A7:B7"/>
    <mergeCell ref="D7:E7"/>
    <mergeCell ref="F7:G7"/>
    <mergeCell ref="I7:J7"/>
    <mergeCell ref="A18:B18"/>
    <mergeCell ref="A20:K20"/>
    <mergeCell ref="A21:B21"/>
    <mergeCell ref="A22:B22"/>
    <mergeCell ref="C21:D21"/>
    <mergeCell ref="C22:D22"/>
    <mergeCell ref="E21:F21"/>
    <mergeCell ref="E22:F22"/>
    <mergeCell ref="G21:H21"/>
    <mergeCell ref="G22:H22"/>
    <mergeCell ref="I21:J21"/>
    <mergeCell ref="I22:J22"/>
    <mergeCell ref="A25:K25"/>
    <mergeCell ref="A26:C26"/>
    <mergeCell ref="A27:C27"/>
    <mergeCell ref="D26:F26"/>
    <mergeCell ref="D27:F27"/>
    <mergeCell ref="H26:K26"/>
    <mergeCell ref="H27:K27"/>
  </mergeCells>
  <dataValidations count="1">
    <dataValidation sqref="B11 B12 B13 B14 B15 B16 B17" showErrorMessage="1" showInputMessage="1" allowBlank="1" errorTitle="Valeur invalide" error="Activité non reconnue" promptTitle="Activité" prompt="Choisissez une activité" type="list">
      <formula1>"Analyse &amp; conception,Développement,Tests &amp; recette,Revue de code,Réunion d'équipe,Appel client,Rédaction,Autre"</formula1>
    </dataValidation>
  </dataValidations>
  <pageMargins left="0.75" right="0.75" top="1" bottom="1" header="0.5" footer="0.5"/>
  <pageSetup fitToWidth="1"/>
</worksheet>
</file>

<file path=xl/worksheets/sheet2.xml><?xml version="1.0" encoding="utf-8"?>
<worksheet xmlns="http://schemas.openxmlformats.org/spreadsheetml/2006/main">
  <sheetPr>
    <tabColor rgb="003B82F6"/>
    <outlinePr summaryBelow="1" summaryRight="1"/>
    <pageSetUpPr/>
  </sheetPr>
  <dimension ref="B1:H21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22" customWidth="1" min="2" max="2"/>
    <col width="14" customWidth="1" min="3" max="3"/>
    <col width="14" customWidth="1" min="4" max="4"/>
    <col width="14" customWidth="1" min="5" max="5"/>
    <col width="16" customWidth="1" min="6" max="6"/>
    <col width="16" customWidth="1" min="7" max="7"/>
  </cols>
  <sheetData>
    <row r="1" ht="40" customHeight="1">
      <c r="B1" s="37" t="inlineStr">
        <is>
          <t>📋  RÉSUMÉ MENSUEL  ·  Mars 2026</t>
        </is>
      </c>
    </row>
    <row r="3" ht="24" customHeight="1">
      <c r="B3" s="21" t="inlineStr">
        <is>
          <t>⚙  PARAMÈTRES</t>
        </is>
      </c>
    </row>
    <row r="4" ht="22" customHeight="1">
      <c r="B4" s="3" t="inlineStr">
        <is>
          <t>Poste / Profil</t>
        </is>
      </c>
      <c r="C4" s="38" t="inlineStr">
        <is>
          <t>Développeur Senior</t>
        </is>
      </c>
    </row>
    <row r="5" ht="22" customHeight="1">
      <c r="B5" s="3" t="inlineStr">
        <is>
          <t>Taux horaire (€)</t>
        </is>
      </c>
      <c r="C5" s="38" t="n">
        <v>75</v>
      </c>
    </row>
    <row r="6" ht="22" customHeight="1">
      <c r="B6" s="3" t="inlineStr">
        <is>
          <t>Jours ouvrés</t>
        </is>
      </c>
      <c r="C6" s="38" t="n">
        <v>21</v>
      </c>
    </row>
    <row r="7" ht="22" customHeight="1">
      <c r="B7" s="3" t="inlineStr">
        <is>
          <t>Heures/jour</t>
        </is>
      </c>
      <c r="C7" s="38" t="n">
        <v>8</v>
      </c>
    </row>
    <row r="8" ht="22" customHeight="1">
      <c r="B8" s="3" t="inlineStr">
        <is>
          <t>Mois en cours</t>
        </is>
      </c>
      <c r="C8" s="38" t="inlineStr">
        <is>
          <t>Mars 2026</t>
        </is>
      </c>
    </row>
    <row r="10" ht="28" customHeight="1">
      <c r="B10" s="39" t="inlineStr">
        <is>
          <t>Semaine</t>
        </is>
      </c>
      <c r="C10" s="39" t="inlineStr">
        <is>
          <t>Dates</t>
        </is>
      </c>
      <c r="D10" s="39" t="inlineStr">
        <is>
          <t>Heures saisies</t>
        </is>
      </c>
      <c r="E10" s="39" t="inlineStr">
        <is>
          <t>Heures théoriques</t>
        </is>
      </c>
      <c r="F10" s="39" t="inlineStr">
        <is>
          <t>Écart</t>
        </is>
      </c>
      <c r="G10" s="39" t="inlineStr">
        <is>
          <t>Montant (€)</t>
        </is>
      </c>
      <c r="H10" s="39" t="inlineStr">
        <is>
          <t>Statut</t>
        </is>
      </c>
    </row>
    <row r="11" ht="22" customHeight="1">
      <c r="B11" s="40" t="inlineStr">
        <is>
          <t>S9</t>
        </is>
      </c>
      <c r="C11" s="40" t="inlineStr">
        <is>
          <t>01/03 → 01/03</t>
        </is>
      </c>
      <c r="D11" s="41" t="n">
        <v>0</v>
      </c>
      <c r="E11" s="41" t="n">
        <v>0</v>
      </c>
      <c r="F11" s="42" t="n">
        <v>0</v>
      </c>
      <c r="G11" s="43" t="n">
        <v>0</v>
      </c>
      <c r="H11" s="40" t="inlineStr">
        <is>
          <t>✅ Validée</t>
        </is>
      </c>
    </row>
    <row r="12" ht="22" customHeight="1">
      <c r="B12" s="44" t="inlineStr">
        <is>
          <t>S10</t>
        </is>
      </c>
      <c r="C12" s="44" t="inlineStr">
        <is>
          <t>02/03 → 08/03</t>
        </is>
      </c>
      <c r="D12" s="45" t="n">
        <v>40.5</v>
      </c>
      <c r="E12" s="45" t="n">
        <v>40</v>
      </c>
      <c r="F12" s="46" t="n">
        <v>0.5</v>
      </c>
      <c r="G12" s="47" t="n">
        <v>3037.5</v>
      </c>
      <c r="H12" s="44" t="inlineStr">
        <is>
          <t>⏳ En cours</t>
        </is>
      </c>
    </row>
    <row r="13" ht="22" customHeight="1">
      <c r="B13" s="40" t="inlineStr">
        <is>
          <t>S11</t>
        </is>
      </c>
      <c r="C13" s="40" t="inlineStr">
        <is>
          <t>09/03 → 15/03</t>
        </is>
      </c>
      <c r="D13" s="41" t="n">
        <v>34</v>
      </c>
      <c r="E13" s="41" t="n">
        <v>40</v>
      </c>
      <c r="F13" s="48" t="n">
        <v>-6</v>
      </c>
      <c r="G13" s="43" t="n">
        <v>2550</v>
      </c>
      <c r="H13" s="40" t="inlineStr">
        <is>
          <t>✅ Validée</t>
        </is>
      </c>
    </row>
    <row r="14" ht="22" customHeight="1">
      <c r="B14" s="49" t="inlineStr">
        <is>
          <t>S12</t>
        </is>
      </c>
      <c r="C14" s="49" t="inlineStr">
        <is>
          <t>16/03 → 22/03</t>
        </is>
      </c>
      <c r="D14" s="50" t="n">
        <v>33.5</v>
      </c>
      <c r="E14" s="50" t="n">
        <v>40</v>
      </c>
      <c r="F14" s="51" t="n">
        <v>-6.5</v>
      </c>
      <c r="G14" s="52" t="n">
        <v>2512.5</v>
      </c>
      <c r="H14" s="49" t="inlineStr">
        <is>
          <t>✅ Validée</t>
        </is>
      </c>
    </row>
    <row r="15" ht="22" customHeight="1">
      <c r="B15" s="40" t="inlineStr">
        <is>
          <t>S13</t>
        </is>
      </c>
      <c r="C15" s="40" t="inlineStr">
        <is>
          <t>23/03 → 29/03</t>
        </is>
      </c>
      <c r="D15" s="41" t="n">
        <v>37</v>
      </c>
      <c r="E15" s="41" t="n">
        <v>40</v>
      </c>
      <c r="F15" s="48" t="n">
        <v>-3</v>
      </c>
      <c r="G15" s="43" t="n">
        <v>2775</v>
      </c>
      <c r="H15" s="40" t="inlineStr">
        <is>
          <t>✅ Validée</t>
        </is>
      </c>
    </row>
    <row r="16" ht="22" customHeight="1">
      <c r="B16" s="49" t="inlineStr">
        <is>
          <t>S14</t>
        </is>
      </c>
      <c r="C16" s="49" t="inlineStr">
        <is>
          <t>30/03 → 31/03</t>
        </is>
      </c>
      <c r="D16" s="50" t="n">
        <v>17</v>
      </c>
      <c r="E16" s="50" t="n">
        <v>16</v>
      </c>
      <c r="F16" s="53" t="n">
        <v>1</v>
      </c>
      <c r="G16" s="52" t="n">
        <v>1275</v>
      </c>
      <c r="H16" s="49" t="inlineStr">
        <is>
          <t>✅ Validée</t>
        </is>
      </c>
    </row>
    <row r="17" ht="28" customHeight="1">
      <c r="B17" s="21" t="inlineStr">
        <is>
          <t>TOTAL MENSUEL</t>
        </is>
      </c>
      <c r="D17" s="54">
        <f>SUM(D11:D16)</f>
        <v/>
      </c>
      <c r="E17" s="54">
        <f>SUM(E11:E16)</f>
        <v/>
      </c>
      <c r="F17" s="54">
        <f>SUM(F11:F16)</f>
        <v/>
      </c>
      <c r="G17" s="24">
        <f>SUM(G11:G16)</f>
        <v/>
      </c>
    </row>
    <row r="19" ht="20" customHeight="1">
      <c r="B19" s="55" t="inlineStr">
        <is>
          <t>📈  INDICATEURS MENSUELS</t>
        </is>
      </c>
    </row>
    <row r="20" ht="30" customHeight="1">
      <c r="B20" s="56" t="inlineStr">
        <is>
          <t>Taux occupation</t>
        </is>
      </c>
      <c r="D20" s="57" t="inlineStr">
        <is>
          <t>Total facturé</t>
        </is>
      </c>
      <c r="F20" s="58" t="inlineStr">
        <is>
          <t>Jours facturés</t>
        </is>
      </c>
    </row>
    <row r="21" ht="30" customHeight="1">
      <c r="B21" s="32">
        <f>D17/E17</f>
        <v/>
      </c>
      <c r="D21" s="33">
        <f>G17</f>
        <v/>
      </c>
      <c r="F21" s="30">
        <f>D17/8</f>
        <v/>
      </c>
    </row>
  </sheetData>
  <mergeCells count="10">
    <mergeCell ref="B1:G1"/>
    <mergeCell ref="B3:C3"/>
    <mergeCell ref="B17:C17"/>
    <mergeCell ref="B19:G19"/>
    <mergeCell ref="B20:C20"/>
    <mergeCell ref="B21:C21"/>
    <mergeCell ref="D20:E20"/>
    <mergeCell ref="D21:E21"/>
    <mergeCell ref="F20:G20"/>
    <mergeCell ref="F21:G2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10B981"/>
    <outlinePr summaryBelow="1" summaryRight="1"/>
    <pageSetUpPr/>
  </sheetPr>
  <dimension ref="B1:I10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26" customWidth="1" min="2" max="2"/>
    <col width="18" customWidth="1" min="3" max="3"/>
    <col width="14" customWidth="1" min="4" max="4"/>
    <col width="14" customWidth="1" min="5" max="5"/>
    <col width="14" customWidth="1" min="6" max="6"/>
    <col width="16" customWidth="1" min="7" max="7"/>
    <col width="14" customWidth="1" min="8" max="8"/>
    <col width="16" customWidth="1" min="9" max="9"/>
  </cols>
  <sheetData>
    <row r="1" ht="40" customHeight="1">
      <c r="B1" s="37" t="inlineStr">
        <is>
          <t>🗂  SUIVI PAR PROJETS  ·  Mars 2026</t>
        </is>
      </c>
    </row>
    <row r="3" ht="28" customHeight="1">
      <c r="B3" s="59" t="inlineStr">
        <is>
          <t>Projet / Mission</t>
        </is>
      </c>
      <c r="C3" s="59" t="inlineStr">
        <is>
          <t>Chef de Projet</t>
        </is>
      </c>
      <c r="D3" s="59" t="inlineStr">
        <is>
          <t>Budget (h)</t>
        </is>
      </c>
      <c r="E3" s="59" t="inlineStr">
        <is>
          <t>Réalisé (h)</t>
        </is>
      </c>
      <c r="F3" s="59" t="inlineStr">
        <is>
          <t>Reste (h)</t>
        </is>
      </c>
      <c r="G3" s="59" t="inlineStr">
        <is>
          <t>Avancement</t>
        </is>
      </c>
      <c r="H3" s="59" t="inlineStr">
        <is>
          <t>Budget (€)</t>
        </is>
      </c>
      <c r="I3" s="59" t="inlineStr">
        <is>
          <t>Statut</t>
        </is>
      </c>
    </row>
    <row r="4" ht="24" customHeight="1">
      <c r="B4" s="60" t="inlineStr">
        <is>
          <t>Application Mobile iOS/Android</t>
        </is>
      </c>
      <c r="C4" s="61" t="inlineStr">
        <is>
          <t>M. Dupont</t>
        </is>
      </c>
      <c r="D4" s="62" t="n">
        <v>320</v>
      </c>
      <c r="E4" s="13" t="n">
        <v>180</v>
      </c>
      <c r="F4" s="63" t="n">
        <v>140</v>
      </c>
      <c r="G4" s="64" t="n">
        <v>0.5625</v>
      </c>
      <c r="H4" s="14" t="n">
        <v>13500</v>
      </c>
      <c r="I4" s="65" t="inlineStr">
        <is>
          <t>✅ Dans les temps</t>
        </is>
      </c>
    </row>
    <row r="5" ht="24" customHeight="1">
      <c r="B5" s="66" t="inlineStr">
        <is>
          <t>Refonte portail client web</t>
        </is>
      </c>
      <c r="C5" s="67" t="inlineStr">
        <is>
          <t>Mme Martin</t>
        </is>
      </c>
      <c r="D5" s="68" t="n">
        <v>150</v>
      </c>
      <c r="E5" s="13" t="n">
        <v>145</v>
      </c>
      <c r="F5" s="63" t="n">
        <v>5</v>
      </c>
      <c r="G5" s="64" t="n">
        <v>0.9666666666666667</v>
      </c>
      <c r="H5" s="14" t="n">
        <v>10875</v>
      </c>
      <c r="I5" s="69" t="inlineStr">
        <is>
          <t>⚠ Risque de dépassement</t>
        </is>
      </c>
    </row>
    <row r="6" ht="24" customHeight="1">
      <c r="B6" s="60" t="inlineStr">
        <is>
          <t>Migration infrastructure cloud</t>
        </is>
      </c>
      <c r="C6" s="61" t="inlineStr">
        <is>
          <t>M. Bernard</t>
        </is>
      </c>
      <c r="D6" s="62" t="n">
        <v>200</v>
      </c>
      <c r="E6" s="13" t="n">
        <v>90</v>
      </c>
      <c r="F6" s="63" t="n">
        <v>110</v>
      </c>
      <c r="G6" s="64" t="n">
        <v>0.45</v>
      </c>
      <c r="H6" s="14" t="n">
        <v>6750</v>
      </c>
      <c r="I6" s="65" t="inlineStr">
        <is>
          <t>✅ Dans les temps</t>
        </is>
      </c>
    </row>
    <row r="7" ht="24" customHeight="1">
      <c r="B7" s="66" t="inlineStr">
        <is>
          <t>Audit sécurité systèmes</t>
        </is>
      </c>
      <c r="C7" s="67" t="inlineStr">
        <is>
          <t>Mme Leroy</t>
        </is>
      </c>
      <c r="D7" s="68" t="n">
        <v>80</v>
      </c>
      <c r="E7" s="13" t="n">
        <v>85</v>
      </c>
      <c r="F7" s="70" t="n">
        <v>-5</v>
      </c>
      <c r="G7" s="64" t="n">
        <v>1.0625</v>
      </c>
      <c r="H7" s="14" t="n">
        <v>6375</v>
      </c>
      <c r="I7" s="71" t="inlineStr">
        <is>
          <t>🔴 En retard</t>
        </is>
      </c>
    </row>
    <row r="8" ht="24" customHeight="1">
      <c r="B8" s="60" t="inlineStr">
        <is>
          <t>Déploiement ERP Module RH</t>
        </is>
      </c>
      <c r="C8" s="61" t="inlineStr">
        <is>
          <t>M. Petit</t>
        </is>
      </c>
      <c r="D8" s="62" t="n">
        <v>250</v>
      </c>
      <c r="E8" s="13" t="n">
        <v>60</v>
      </c>
      <c r="F8" s="63" t="n">
        <v>190</v>
      </c>
      <c r="G8" s="64" t="n">
        <v>0.24</v>
      </c>
      <c r="H8" s="14" t="n">
        <v>4500</v>
      </c>
      <c r="I8" s="72" t="inlineStr">
        <is>
          <t>⏳ En attente</t>
        </is>
      </c>
    </row>
    <row r="9" ht="24" customHeight="1">
      <c r="B9" s="66" t="inlineStr">
        <is>
          <t>Formation équipe DevOps</t>
        </is>
      </c>
      <c r="C9" s="67" t="inlineStr">
        <is>
          <t>M. Dupont</t>
        </is>
      </c>
      <c r="D9" s="68" t="n">
        <v>40</v>
      </c>
      <c r="E9" s="13" t="n">
        <v>32</v>
      </c>
      <c r="F9" s="63" t="n">
        <v>8</v>
      </c>
      <c r="G9" s="64" t="n">
        <v>0.8</v>
      </c>
      <c r="H9" s="14" t="n">
        <v>2400</v>
      </c>
      <c r="I9" s="65" t="inlineStr">
        <is>
          <t>✅ Dans les temps</t>
        </is>
      </c>
    </row>
    <row r="10" ht="28" customHeight="1">
      <c r="B10" s="21" t="inlineStr">
        <is>
          <t>TOTAUX</t>
        </is>
      </c>
      <c r="D10" s="54">
        <f>SUM(D4:D9)</f>
        <v/>
      </c>
      <c r="E10" s="54">
        <f>SUM(E4:E9)</f>
        <v/>
      </c>
      <c r="F10" s="54">
        <f>SUM(F4:F9)</f>
        <v/>
      </c>
      <c r="H10" s="24">
        <f>SUM(H4:H9)</f>
        <v/>
      </c>
    </row>
  </sheetData>
  <mergeCells count="2">
    <mergeCell ref="B1:I1"/>
    <mergeCell ref="B10:C10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tabColor rgb="00F59E0B"/>
    <outlinePr summaryBelow="1" summaryRight="1"/>
    <pageSetUpPr/>
  </sheetPr>
  <dimension ref="B1:D36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22" customWidth="1" min="2" max="2"/>
    <col width="60" customWidth="1" min="3" max="3"/>
    <col width="20" customWidth="1" min="4" max="4"/>
  </cols>
  <sheetData>
    <row r="1" ht="44" customHeight="1">
      <c r="B1" s="37" t="inlineStr">
        <is>
          <t>📖  GUIDE D'UTILISATION  —  FEUILLE DE TEMPS</t>
        </is>
      </c>
    </row>
    <row r="3" ht="28" customHeight="1">
      <c r="B3" s="73" t="inlineStr">
        <is>
          <t>🎯  PRÉSENTATION</t>
        </is>
      </c>
    </row>
    <row r="4" ht="30" customHeight="1">
      <c r="B4" s="74" t="inlineStr">
        <is>
          <t>Objectif</t>
        </is>
      </c>
      <c r="C4" s="75" t="inlineStr">
        <is>
          <t>Ce classeur vous permet de saisir, suivre et valider vos heures de travail hebdomadaires, de les consolider mensuellement et de piloter vos projets.</t>
        </is>
      </c>
    </row>
    <row r="5" ht="30" customHeight="1">
      <c r="B5" s="74" t="inlineStr">
        <is>
          <t>Périmètre</t>
        </is>
      </c>
      <c r="C5" s="75" t="inlineStr">
        <is>
          <t>Convient aux freelances, consultants, salariés et équipes de toute taille.</t>
        </is>
      </c>
    </row>
    <row r="6" ht="30" customHeight="1">
      <c r="B6" s="74" t="inlineStr">
        <is>
          <t>Mise à jour</t>
        </is>
      </c>
      <c r="C6" s="75" t="inlineStr">
        <is>
          <t>Modèle généré automatiquement le 03/03/2026 à 19:01.</t>
        </is>
      </c>
    </row>
    <row r="8" ht="28" customHeight="1">
      <c r="B8" s="76" t="inlineStr">
        <is>
          <t>📋  FEUILLES DU CLASSEUR</t>
        </is>
      </c>
    </row>
    <row r="9" ht="30" customHeight="1">
      <c r="B9" s="77" t="inlineStr">
        <is>
          <t>Feuille de Temps</t>
        </is>
      </c>
      <c r="C9" s="75" t="inlineStr">
        <is>
          <t>Saisie des heures par projet et activité pour la semaine en cours. Un résumé automatique calcule les totaux et le montant facturable.</t>
        </is>
      </c>
    </row>
    <row r="10" ht="30" customHeight="1">
      <c r="B10" s="77" t="inlineStr">
        <is>
          <t>Résumé</t>
        </is>
      </c>
      <c r="C10" s="75" t="inlineStr">
        <is>
          <t>Consolidation mensuelle par semaine avec indicateurs de performance et graphique comparatif.</t>
        </is>
      </c>
    </row>
    <row r="11" ht="30" customHeight="1">
      <c r="B11" s="77" t="inlineStr">
        <is>
          <t>Suivi Projets</t>
        </is>
      </c>
      <c r="C11" s="75" t="inlineStr">
        <is>
          <t>Vue d'ensemble du portefeuille projets : budget, réalisé, reste-à-faire et avancement.</t>
        </is>
      </c>
    </row>
    <row r="12" ht="30" customHeight="1">
      <c r="B12" s="77" t="inlineStr">
        <is>
          <t>Instructions</t>
        </is>
      </c>
      <c r="C12" s="75" t="inlineStr">
        <is>
          <t>Guide d'utilisation du classeur (cette feuille).</t>
        </is>
      </c>
    </row>
    <row r="14" ht="28" customHeight="1">
      <c r="B14" s="78" t="inlineStr">
        <is>
          <t>✏️  COMMENT SAISIR LES HEURES</t>
        </is>
      </c>
    </row>
    <row r="15" ht="30" customHeight="1">
      <c r="B15" s="79" t="inlineStr">
        <is>
          <t>Étape 1</t>
        </is>
      </c>
      <c r="C15" s="75" t="inlineStr">
        <is>
          <t>Renseignez vos informations dans le bloc en haut de la feuille (Nom, Poste, Taux horaire).</t>
        </is>
      </c>
    </row>
    <row r="16" ht="30" customHeight="1">
      <c r="B16" s="79" t="inlineStr">
        <is>
          <t>Étape 2</t>
        </is>
      </c>
      <c r="C16" s="75" t="inlineStr">
        <is>
          <t>Pour chaque ligne de projet, saisissez les heures passées dans les colonnes correspondant aux jours de la semaine.</t>
        </is>
      </c>
    </row>
    <row r="17" ht="30" customHeight="1">
      <c r="B17" s="79" t="inlineStr">
        <is>
          <t>Étape 3</t>
        </is>
      </c>
      <c r="C17" s="75" t="inlineStr">
        <is>
          <t>Sélectionnez l'activité correspondante dans la liste déroulante de la colonne 'Activité'.</t>
        </is>
      </c>
    </row>
    <row r="18" ht="30" customHeight="1">
      <c r="B18" s="79" t="inlineStr">
        <is>
          <t>Étape 4</t>
        </is>
      </c>
      <c r="C18" s="75" t="inlineStr">
        <is>
          <t>Les totaux et montants sont calculés automatiquement. Ne pas modifier les colonnes J et K.</t>
        </is>
      </c>
    </row>
    <row r="19" ht="30" customHeight="1">
      <c r="B19" s="79" t="inlineStr">
        <is>
          <t>Étape 5</t>
        </is>
      </c>
      <c r="C19" s="75" t="inlineStr">
        <is>
          <t>En fin de semaine, faites signer le document par votre responsable.</t>
        </is>
      </c>
    </row>
    <row r="21" ht="28" customHeight="1">
      <c r="B21" s="80" t="inlineStr">
        <is>
          <t>⚠️  RÈGLES IMPORTANTES</t>
        </is>
      </c>
    </row>
    <row r="22" ht="30" customHeight="1">
      <c r="B22" s="81" t="inlineStr">
        <is>
          <t>Colonnes protégées</t>
        </is>
      </c>
      <c r="C22" s="75" t="inlineStr">
        <is>
          <t>Les colonnes 'Total h' et 'Montant' contiennent des formules. Ne jamais les effacer.</t>
        </is>
      </c>
    </row>
    <row r="23" ht="30" customHeight="1">
      <c r="B23" s="81" t="inlineStr">
        <is>
          <t>Taux horaire</t>
        </is>
      </c>
      <c r="C23" s="75" t="inlineStr">
        <is>
          <t>Renseignez votre taux dans la feuille 'Résumé' cellule C5. Il est utilisé dans tous les calculs.</t>
        </is>
      </c>
    </row>
    <row r="24" ht="30" customHeight="1">
      <c r="B24" s="81" t="inlineStr">
        <is>
          <t>Week-ends</t>
        </is>
      </c>
      <c r="C24" s="75" t="inlineStr">
        <is>
          <t>Les colonnes Samedi et Dimanche sont prévues pour les astreintes uniquement.</t>
        </is>
      </c>
    </row>
    <row r="25" ht="30" customHeight="1">
      <c r="B25" s="81" t="inlineStr">
        <is>
          <t>Décimales</t>
        </is>
      </c>
      <c r="C25" s="75" t="inlineStr">
        <is>
          <t>Saisissez les heures en décimales : 1h30 = 1.5 · 1h45 = 1.75 · 2h15 = 2.25</t>
        </is>
      </c>
    </row>
    <row r="26" ht="30" customHeight="1">
      <c r="B26" s="81" t="inlineStr">
        <is>
          <t>Validation</t>
        </is>
      </c>
      <c r="C26" s="75" t="inlineStr">
        <is>
          <t>Ne pas dépasser 10h par jour. Une heure max de 24h/semaine en heures supplémentaires.</t>
        </is>
      </c>
    </row>
    <row r="28" ht="28" customHeight="1">
      <c r="B28" s="73" t="inlineStr">
        <is>
          <t>🎨  CODE COULEUR</t>
        </is>
      </c>
    </row>
    <row r="29" ht="30" customHeight="1">
      <c r="B29" s="74" t="inlineStr">
        <is>
          <t>Bleu foncé (#1E3A8A)</t>
        </is>
      </c>
      <c r="C29" s="75" t="inlineStr">
        <is>
          <t>En-têtes principaux, titres de sections.</t>
        </is>
      </c>
    </row>
    <row r="30" ht="30" customHeight="1">
      <c r="B30" s="74" t="inlineStr">
        <is>
          <t>Bleu clair (#DBEAFE)</t>
        </is>
      </c>
      <c r="C30" s="75" t="inlineStr">
        <is>
          <t>Zones d'information et cellules calculées.</t>
        </is>
      </c>
    </row>
    <row r="31" ht="30" customHeight="1">
      <c r="B31" s="74" t="inlineStr">
        <is>
          <t>Vert (#10B981)</t>
        </is>
      </c>
      <c r="C31" s="75" t="inlineStr">
        <is>
          <t>Montants, résultats positifs, statuts validés.</t>
        </is>
      </c>
    </row>
    <row r="32" ht="30" customHeight="1">
      <c r="B32" s="74" t="inlineStr">
        <is>
          <t>Orange (#F59E0B)</t>
        </is>
      </c>
      <c r="C32" s="75" t="inlineStr">
        <is>
          <t>Avertissements, semaine en cours, risques.</t>
        </is>
      </c>
    </row>
    <row r="33" ht="30" customHeight="1">
      <c r="B33" s="74" t="inlineStr">
        <is>
          <t>Rouge (#EF4444)</t>
        </is>
      </c>
      <c r="C33" s="75" t="inlineStr">
        <is>
          <t>Dépassements de budget, erreurs, congés.</t>
        </is>
      </c>
    </row>
    <row r="34" ht="30" customHeight="1">
      <c r="B34" s="74" t="inlineStr">
        <is>
          <t>Gris clair (#F3F4F6)</t>
        </is>
      </c>
      <c r="C34" s="75" t="inlineStr">
        <is>
          <t>Lignes alternées pour la lisibilité.</t>
        </is>
      </c>
    </row>
    <row r="36" ht="24" customHeight="1">
      <c r="B36" s="82" t="inlineStr">
        <is>
          <t>© Modèle généré automatiquement  ·  Usage professionnel  ·  03/03/2026</t>
        </is>
      </c>
    </row>
  </sheetData>
  <mergeCells count="7">
    <mergeCell ref="B1:D1"/>
    <mergeCell ref="B3:D3"/>
    <mergeCell ref="B8:D8"/>
    <mergeCell ref="B14:D14"/>
    <mergeCell ref="B21:D21"/>
    <mergeCell ref="B28:D28"/>
    <mergeCell ref="B36:D3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2026-03-03T19:01:39Z</dcterms:created>
  <dcterms:modified xmlns:dcterms="http://purl.org/dc/terms/" xmlns:xsi="http://www.w3.org/2001/XMLSchema-instance" xsi:type="dcterms:W3CDTF">2026-03-03T19:01:39Z</dcterms:modified>
</cp:coreProperties>
</file>