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Données" sheetId="2" state="visible" r:id="rId2"/>
    <sheet xmlns:r="http://schemas.openxmlformats.org/officeDocument/2006/relationships" name="Saisie" sheetId="3" state="visible" r:id="rId3"/>
    <sheet xmlns:r="http://schemas.openxmlformats.org/officeDocument/2006/relationships" name="Analyse Produits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 ##0 €"/>
    <numFmt numFmtId="165" formatCode="0.0%"/>
    <numFmt numFmtId="166" formatCode="# ##0"/>
  </numFmts>
  <fonts count="23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BFDBFE"/>
      <sz val="10"/>
    </font>
    <font>
      <name val="Calibri"/>
      <b val="1"/>
      <color rgb="00FFFFFF"/>
      <sz val="9"/>
    </font>
    <font>
      <name val="Calibri"/>
      <b val="1"/>
      <color rgb="001E3A8A"/>
      <sz val="14"/>
    </font>
    <font>
      <name val="Calibri"/>
      <b val="1"/>
      <color rgb="0010B981"/>
      <sz val="14"/>
    </font>
    <font>
      <name val="Calibri"/>
      <b val="1"/>
      <color rgb="00F59E0B"/>
      <sz val="14"/>
    </font>
    <font>
      <name val="Calibri"/>
      <b val="1"/>
      <color rgb="002563EB"/>
      <sz val="14"/>
    </font>
    <font>
      <name val="Calibri"/>
      <b val="1"/>
      <color rgb="00FFFFFF"/>
      <sz val="11"/>
    </font>
    <font>
      <name val="Calibri"/>
      <color rgb="00111827"/>
      <sz val="11"/>
    </font>
    <font>
      <name val="Calibri"/>
      <b val="1"/>
      <color rgb="001E3A8A"/>
      <sz val="11"/>
    </font>
    <font>
      <name val="Calibri"/>
      <b val="1"/>
      <color rgb="00FFFFFF"/>
      <sz val="14"/>
    </font>
    <font>
      <name val="Calibri"/>
      <color rgb="00EF4444"/>
      <sz val="11"/>
    </font>
    <font>
      <name val="Calibri"/>
      <color rgb="001E3A8A"/>
      <sz val="11"/>
    </font>
    <font>
      <name val="Calibri"/>
      <b val="1"/>
      <color rgb="001E3A8A"/>
      <sz val="10"/>
    </font>
    <font>
      <name val="Calibri"/>
      <color rgb="00111827"/>
      <sz val="10"/>
    </font>
    <font>
      <name val="Calibri"/>
      <i val="1"/>
      <color rgb="006B7280"/>
      <sz val="9"/>
    </font>
    <font>
      <name val="Calibri"/>
      <b val="1"/>
      <color rgb="0010B981"/>
      <sz val="10"/>
    </font>
    <font>
      <name val="Calibri"/>
      <color rgb="0010B981"/>
      <sz val="11"/>
    </font>
    <font>
      <name val="Calibri"/>
      <b val="1"/>
      <color rgb="00FFFFFF"/>
      <sz val="16"/>
    </font>
    <font>
      <name val="Calibri"/>
      <color rgb="0010B981"/>
      <sz val="10"/>
    </font>
    <font>
      <name val="Calibri"/>
      <color rgb="00F59E0B"/>
      <sz val="10"/>
    </font>
    <font>
      <name val="Calibri"/>
      <color rgb="00EF4444"/>
      <sz val="10"/>
    </font>
  </fonts>
  <fills count="12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10B981"/>
      </patternFill>
    </fill>
    <fill>
      <patternFill patternType="solid">
        <fgColor rgb="00D1FAE5"/>
      </patternFill>
    </fill>
    <fill>
      <patternFill patternType="solid">
        <fgColor rgb="00F59E0B"/>
      </patternFill>
    </fill>
    <fill>
      <patternFill patternType="solid">
        <fgColor rgb="00FEF3C7"/>
      </patternFill>
    </fill>
    <fill>
      <patternFill patternType="solid">
        <fgColor rgb="002563EB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FEE2E2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8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right" vertical="center"/>
    </xf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3" fillId="4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3" fillId="8" borderId="1" applyAlignment="1" pivotButton="0" quotePrefix="0" xfId="0">
      <alignment horizontal="center" vertical="center"/>
    </xf>
    <xf numFmtId="164" fontId="4" fillId="3" borderId="1" applyAlignment="1" pivotButton="0" quotePrefix="0" xfId="0">
      <alignment horizontal="center" vertical="center"/>
    </xf>
    <xf numFmtId="164" fontId="5" fillId="5" borderId="1" applyAlignment="1" pivotButton="0" quotePrefix="0" xfId="0">
      <alignment horizontal="center" vertical="center"/>
    </xf>
    <xf numFmtId="165" fontId="6" fillId="7" borderId="1" applyAlignment="1" pivotButton="0" quotePrefix="0" xfId="0">
      <alignment horizontal="center" vertical="center"/>
    </xf>
    <xf numFmtId="164" fontId="7" fillId="9" borderId="1" applyAlignment="1" pivotButton="0" quotePrefix="0" xfId="0">
      <alignment horizontal="center" vertical="center"/>
    </xf>
    <xf numFmtId="0" fontId="8" fillId="2" borderId="2" applyAlignment="1" pivotButton="0" quotePrefix="0" xfId="0">
      <alignment horizontal="center" vertical="center"/>
    </xf>
    <xf numFmtId="0" fontId="9" fillId="9" borderId="2" applyAlignment="1" pivotButton="0" quotePrefix="0" xfId="0">
      <alignment horizontal="left" vertical="center"/>
    </xf>
    <xf numFmtId="164" fontId="9" fillId="9" borderId="2" applyAlignment="1" pivotButton="0" quotePrefix="0" xfId="0">
      <alignment horizontal="center" vertical="center"/>
    </xf>
    <xf numFmtId="165" fontId="9" fillId="9" borderId="2" applyAlignment="1" pivotButton="0" quotePrefix="0" xfId="0">
      <alignment horizontal="center" vertical="center"/>
    </xf>
    <xf numFmtId="0" fontId="9" fillId="10" borderId="2" applyAlignment="1" pivotButton="0" quotePrefix="0" xfId="0">
      <alignment horizontal="left" vertical="center"/>
    </xf>
    <xf numFmtId="164" fontId="9" fillId="10" borderId="2" applyAlignment="1" pivotButton="0" quotePrefix="0" xfId="0">
      <alignment horizontal="center" vertical="center"/>
    </xf>
    <xf numFmtId="165" fontId="9" fillId="10" borderId="2" applyAlignment="1" pivotButton="0" quotePrefix="0" xfId="0">
      <alignment horizontal="center" vertical="center"/>
    </xf>
    <xf numFmtId="0" fontId="10" fillId="9" borderId="2" applyAlignment="1" pivotButton="0" quotePrefix="0" xfId="0">
      <alignment horizontal="left" vertical="center"/>
    </xf>
    <xf numFmtId="0" fontId="8" fillId="2" borderId="1" applyAlignment="1" pivotButton="0" quotePrefix="0" xfId="0">
      <alignment horizontal="left" vertical="center"/>
    </xf>
    <xf numFmtId="164" fontId="8" fillId="2" borderId="1" applyAlignment="1" pivotButton="0" quotePrefix="0" xfId="0">
      <alignment horizontal="center" vertical="center"/>
    </xf>
    <xf numFmtId="165" fontId="8" fillId="2" borderId="1" applyAlignment="1" pivotButton="0" quotePrefix="0" xfId="0">
      <alignment horizontal="center" vertical="center"/>
    </xf>
    <xf numFmtId="0" fontId="8" fillId="2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6" fontId="9" fillId="9" borderId="2" applyAlignment="1" pivotButton="0" quotePrefix="0" xfId="0">
      <alignment horizontal="center" vertical="center"/>
    </xf>
    <xf numFmtId="164" fontId="12" fillId="9" borderId="2" applyAlignment="1" pivotButton="0" quotePrefix="0" xfId="0">
      <alignment horizontal="center" vertical="center"/>
    </xf>
    <xf numFmtId="166" fontId="9" fillId="10" borderId="2" applyAlignment="1" pivotButton="0" quotePrefix="0" xfId="0">
      <alignment horizontal="center" vertical="center"/>
    </xf>
    <xf numFmtId="164" fontId="12" fillId="10" borderId="2" applyAlignment="1" pivotButton="0" quotePrefix="0" xfId="0">
      <alignment horizontal="center" vertical="center"/>
    </xf>
    <xf numFmtId="0" fontId="13" fillId="9" borderId="2" applyAlignment="1" pivotButton="0" quotePrefix="0" xfId="0">
      <alignment horizontal="left" vertical="center"/>
    </xf>
    <xf numFmtId="166" fontId="8" fillId="2" borderId="1" applyAlignment="1" pivotButton="0" quotePrefix="0" xfId="0">
      <alignment horizontal="center" vertical="center"/>
    </xf>
    <xf numFmtId="0" fontId="8" fillId="8" borderId="0" applyAlignment="1" pivotButton="0" quotePrefix="0" xfId="0">
      <alignment horizontal="left" vertical="center"/>
    </xf>
    <xf numFmtId="0" fontId="14" fillId="9" borderId="2" applyAlignment="1" pivotButton="0" quotePrefix="0" xfId="0">
      <alignment horizontal="left" vertical="center"/>
    </xf>
    <xf numFmtId="0" fontId="15" fillId="9" borderId="2" applyAlignment="1" pivotButton="0" quotePrefix="0" xfId="0">
      <alignment horizontal="left" vertical="center"/>
    </xf>
    <xf numFmtId="0" fontId="14" fillId="10" borderId="2" applyAlignment="1" pivotButton="0" quotePrefix="0" xfId="0">
      <alignment horizontal="left" vertical="center"/>
    </xf>
    <xf numFmtId="0" fontId="15" fillId="10" borderId="2" applyAlignment="1" pivotButton="0" quotePrefix="0" xfId="0">
      <alignment horizontal="left" vertical="center"/>
    </xf>
    <xf numFmtId="0" fontId="10" fillId="3" borderId="1" applyAlignment="1" pivotButton="0" quotePrefix="0" xfId="0">
      <alignment horizontal="left" vertical="center"/>
    </xf>
    <xf numFmtId="164" fontId="15" fillId="9" borderId="2" applyAlignment="1" pivotButton="0" quotePrefix="0" xfId="0">
      <alignment horizontal="center" vertical="center"/>
    </xf>
    <xf numFmtId="9" fontId="15" fillId="9" borderId="2" applyAlignment="1" pivotButton="0" quotePrefix="0" xfId="0">
      <alignment horizontal="center" vertical="center"/>
    </xf>
    <xf numFmtId="0" fontId="16" fillId="9" borderId="2" applyAlignment="1" pivotButton="0" quotePrefix="0" xfId="0">
      <alignment horizontal="left" vertical="center"/>
    </xf>
    <xf numFmtId="164" fontId="15" fillId="10" borderId="2" applyAlignment="1" pivotButton="0" quotePrefix="0" xfId="0">
      <alignment horizontal="center" vertical="center"/>
    </xf>
    <xf numFmtId="9" fontId="15" fillId="10" borderId="2" applyAlignment="1" pivotButton="0" quotePrefix="0" xfId="0">
      <alignment horizontal="center" vertical="center"/>
    </xf>
    <xf numFmtId="0" fontId="16" fillId="10" borderId="2" applyAlignment="1" pivotButton="0" quotePrefix="0" xfId="0">
      <alignment horizontal="left" vertical="center"/>
    </xf>
    <xf numFmtId="164" fontId="17" fillId="5" borderId="2" applyAlignment="1" pivotButton="0" quotePrefix="0" xfId="0">
      <alignment horizontal="center" vertical="center"/>
    </xf>
    <xf numFmtId="9" fontId="8" fillId="2" borderId="1" applyAlignment="1" pivotButton="0" quotePrefix="0" xfId="0">
      <alignment horizontal="center" vertical="center"/>
    </xf>
    <xf numFmtId="0" fontId="10" fillId="10" borderId="2" applyAlignment="1" pivotButton="0" quotePrefix="0" xfId="0">
      <alignment horizontal="left" vertical="center"/>
    </xf>
    <xf numFmtId="164" fontId="18" fillId="10" borderId="2" applyAlignment="1" pivotButton="0" quotePrefix="0" xfId="0">
      <alignment horizontal="center" vertical="center"/>
    </xf>
    <xf numFmtId="0" fontId="19" fillId="2" borderId="0" applyAlignment="1" pivotButton="0" quotePrefix="0" xfId="0">
      <alignment horizontal="center" vertical="center"/>
    </xf>
    <xf numFmtId="0" fontId="0" fillId="10" borderId="0" pivotButton="0" quotePrefix="0" xfId="0"/>
    <xf numFmtId="0" fontId="15" fillId="9" borderId="2" applyAlignment="1" pivotButton="0" quotePrefix="0" xfId="0">
      <alignment horizontal="left" vertical="center" wrapText="1"/>
    </xf>
    <xf numFmtId="0" fontId="15" fillId="10" borderId="2" applyAlignment="1" pivotButton="0" quotePrefix="0" xfId="0">
      <alignment horizontal="left" vertical="center" wrapText="1"/>
    </xf>
    <xf numFmtId="0" fontId="14" fillId="5" borderId="2" applyAlignment="1" pivotButton="0" quotePrefix="0" xfId="0">
      <alignment horizontal="left" vertical="center"/>
    </xf>
    <xf numFmtId="0" fontId="20" fillId="5" borderId="2" applyAlignment="1" pivotButton="0" quotePrefix="0" xfId="0">
      <alignment horizontal="left" vertical="center" wrapText="1"/>
    </xf>
    <xf numFmtId="0" fontId="14" fillId="7" borderId="2" applyAlignment="1" pivotButton="0" quotePrefix="0" xfId="0">
      <alignment horizontal="left" vertical="center"/>
    </xf>
    <xf numFmtId="0" fontId="21" fillId="7" borderId="2" applyAlignment="1" pivotButton="0" quotePrefix="0" xfId="0">
      <alignment horizontal="left" vertical="center" wrapText="1"/>
    </xf>
    <xf numFmtId="0" fontId="14" fillId="11" borderId="2" applyAlignment="1" pivotButton="0" quotePrefix="0" xfId="0">
      <alignment horizontal="left" vertical="center"/>
    </xf>
    <xf numFmtId="0" fontId="22" fillId="11" borderId="2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name val="Calibri"/>
        <b val="1"/>
        <color rgb="0010B981"/>
      </font>
      <fill>
        <patternFill patternType="solid">
          <fgColor rgb="00D1FAE5"/>
        </patternFill>
      </fill>
    </dxf>
    <dxf>
      <font>
        <name val="Calibri"/>
        <b val="1"/>
        <color rgb="00EF4444"/>
      </font>
      <fill>
        <patternFill patternType="solid">
          <fgColor rgb="00FEE2E2"/>
        </patternFill>
      </fill>
    </dxf>
    <dxf>
      <font>
        <name val="Calibri"/>
        <b val="1"/>
        <color rgb="00F59E0B"/>
      </font>
      <fill>
        <patternFill patternType="solid">
          <f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Objectif vs Réalisé par mois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Bord'!C8</f>
            </strRef>
          </tx>
          <spPr>
            <a:solidFill xmlns:a="http://schemas.openxmlformats.org/drawingml/2006/main">
              <a:srgbClr val="1E3A8A"/>
            </a:solidFill>
            <a:ln xmlns:a="http://schemas.openxmlformats.org/drawingml/2006/main">
              <a:prstDash val="solid"/>
            </a:ln>
          </spPr>
          <cat>
            <numRef>
              <f>'Tableau de Bord'!$B$9:$B$20</f>
            </numRef>
          </cat>
          <val>
            <numRef>
              <f>'Tableau de Bord'!$C$9:$C$20</f>
            </numRef>
          </val>
        </ser>
        <ser>
          <idx val="1"/>
          <order val="1"/>
          <tx>
            <strRef>
              <f>'Tableau de Bord'!D8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'Tableau de Bord'!$B$9:$B$20</f>
            </numRef>
          </cat>
          <val>
            <numRef>
              <f>'Tableau de Bord'!$D$9:$D$20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Chiffre d'Affaires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Cumul CA — Objectif vs Réalisé</a:t>
            </a:r>
          </a:p>
        </rich>
      </tx>
    </title>
    <plotArea>
      <lineChart>
        <grouping val="standard"/>
        <ser>
          <idx val="0"/>
          <order val="0"/>
          <tx>
            <strRef>
              <f>'Tableau de Bord'!G8</f>
            </strRef>
          </tx>
          <spPr>
            <a:ln xmlns:a="http://schemas.openxmlformats.org/drawingml/2006/main" w="20000">
              <a:solidFill>
                <a:srgbClr val="2563E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de Bord'!$B$9:$B$20</f>
            </numRef>
          </cat>
          <val>
            <numRef>
              <f>'Tableau de Bord'!$G$9:$G$20</f>
            </numRef>
          </val>
        </ser>
        <ser>
          <idx val="1"/>
          <order val="1"/>
          <tx>
            <strRef>
              <f>'Tableau de Bord'!H8</f>
            </strRef>
          </tx>
          <spPr>
            <a:ln xmlns:a="http://schemas.openxmlformats.org/drawingml/2006/main" w="20000">
              <a:solidFill>
                <a:srgbClr val="10B98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de Bord'!$B$9:$B$20</f>
            </numRef>
          </cat>
          <val>
            <numRef>
              <f>'Tableau de Bord'!$H$9:$H$20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 Cumulé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du CA par famille</a:t>
            </a:r>
          </a:p>
        </rich>
      </tx>
    </title>
    <plotArea>
      <pieChart>
        <varyColors val="1"/>
        <ser>
          <idx val="0"/>
          <order val="0"/>
          <tx>
            <strRef>
              <f>'Analyse Produits'!D3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 Produits'!$B$4:$B$9</f>
            </numRef>
          </cat>
          <val>
            <numRef>
              <f>'Analyse Produits'!$D$4:$D$9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22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22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11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2:I21"/>
  <sheetViews>
    <sheetView showGridLines="0" workbookViewId="0">
      <pane xSplit="1" ySplit="7" topLeftCell="B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3" customWidth="1" min="9" max="9"/>
  </cols>
  <sheetData>
    <row r="1" ht="8" customHeight="1"/>
    <row r="2" ht="45" customHeight="1">
      <c r="A2" s="1" t="n"/>
      <c r="B2" s="2" t="inlineStr">
        <is>
          <t>SUIVI DU CHIFFRE D'AFFAIRES — EXERCICE 2026</t>
        </is>
      </c>
      <c r="G2" s="3" t="inlineStr">
        <is>
          <t>Mis à jour : 04/03/2026</t>
        </is>
      </c>
      <c r="I2" s="1" t="n"/>
    </row>
    <row r="3" ht="12" customHeight="1"/>
    <row r="4" ht="28" customHeight="1">
      <c r="B4" s="4" t="inlineStr">
        <is>
          <t>CA Annuel Objectif</t>
        </is>
      </c>
      <c r="C4" s="5" t="n"/>
      <c r="D4" s="6" t="inlineStr">
        <is>
          <t>CA Réalisé YTD</t>
        </is>
      </c>
      <c r="E4" s="5" t="n"/>
      <c r="F4" s="7" t="inlineStr">
        <is>
          <t>Taux Réalisation</t>
        </is>
      </c>
      <c r="G4" s="5" t="n"/>
      <c r="H4" s="8" t="inlineStr">
        <is>
          <t>Mois en cours</t>
        </is>
      </c>
    </row>
    <row r="5" ht="28" customHeight="1">
      <c r="B5" s="9">
        <f>Saisie!C16</f>
        <v/>
      </c>
      <c r="C5" s="5" t="n"/>
      <c r="D5" s="10">
        <f>SOMME(Données!C2:C13)</f>
        <v/>
      </c>
      <c r="E5" s="5" t="n"/>
      <c r="F5" s="11">
        <f>SI(Saisie!C16&gt;0,SOMME(Données!C2:C13)/Saisie!C16,0)</f>
        <v/>
      </c>
      <c r="G5" s="5" t="n"/>
      <c r="H5" s="12">
        <f>Données!C4</f>
        <v/>
      </c>
    </row>
    <row r="6" ht="12" customHeight="1"/>
    <row r="7" ht="22" customHeight="1"/>
    <row r="8" ht="24" customHeight="1">
      <c r="B8" s="13" t="inlineStr">
        <is>
          <t>Mois</t>
        </is>
      </c>
      <c r="C8" s="13" t="inlineStr">
        <is>
          <t>Objectif (€)</t>
        </is>
      </c>
      <c r="D8" s="13" t="inlineStr">
        <is>
          <t>Réalisé (€)</t>
        </is>
      </c>
      <c r="E8" s="13" t="inlineStr">
        <is>
          <t>Écart (€)</t>
        </is>
      </c>
      <c r="F8" s="13" t="inlineStr">
        <is>
          <t>Taux (%)</t>
        </is>
      </c>
      <c r="G8" s="13" t="inlineStr">
        <is>
          <t>Cumul Obj. (€)</t>
        </is>
      </c>
      <c r="H8" s="13" t="inlineStr">
        <is>
          <t>Cumul Réal. (€)</t>
        </is>
      </c>
    </row>
    <row r="9" ht="20" customHeight="1">
      <c r="B9" s="14" t="inlineStr">
        <is>
          <t>Janvier</t>
        </is>
      </c>
      <c r="C9" s="15">
        <f>Saisie!D4</f>
        <v/>
      </c>
      <c r="D9" s="15">
        <f>Données!C2</f>
        <v/>
      </c>
      <c r="E9" s="15">
        <f>D9-C9</f>
        <v/>
      </c>
      <c r="F9" s="16">
        <f>SI(C9&gt;0,D9/C9,0)</f>
        <v/>
      </c>
      <c r="G9" s="15">
        <f>SOMME($C$9:C9)</f>
        <v/>
      </c>
      <c r="H9" s="15">
        <f>SOMME($D$9:D9)</f>
        <v/>
      </c>
    </row>
    <row r="10" ht="20" customHeight="1">
      <c r="B10" s="17" t="inlineStr">
        <is>
          <t>Février</t>
        </is>
      </c>
      <c r="C10" s="18">
        <f>Saisie!D5</f>
        <v/>
      </c>
      <c r="D10" s="18">
        <f>Données!C3</f>
        <v/>
      </c>
      <c r="E10" s="18">
        <f>D10-C10</f>
        <v/>
      </c>
      <c r="F10" s="19">
        <f>SI(C10&gt;0,D10/C10,0)</f>
        <v/>
      </c>
      <c r="G10" s="18">
        <f>SOMME($C$9:C10)</f>
        <v/>
      </c>
      <c r="H10" s="18">
        <f>SOMME($D$9:D10)</f>
        <v/>
      </c>
    </row>
    <row r="11" ht="20" customHeight="1">
      <c r="B11" s="20" t="inlineStr">
        <is>
          <t>Mars</t>
        </is>
      </c>
      <c r="C11" s="15">
        <f>Saisie!D6</f>
        <v/>
      </c>
      <c r="D11" s="15">
        <f>Données!C4</f>
        <v/>
      </c>
      <c r="E11" s="15">
        <f>D11-C11</f>
        <v/>
      </c>
      <c r="F11" s="16">
        <f>SI(C11&gt;0,D11/C11,0)</f>
        <v/>
      </c>
      <c r="G11" s="15">
        <f>SOMME($C$9:C11)</f>
        <v/>
      </c>
      <c r="H11" s="15">
        <f>SOMME($D$9:D11)</f>
        <v/>
      </c>
    </row>
    <row r="12" ht="20" customHeight="1">
      <c r="B12" s="17" t="inlineStr">
        <is>
          <t>Avril</t>
        </is>
      </c>
      <c r="C12" s="18">
        <f>Saisie!D7</f>
        <v/>
      </c>
      <c r="D12" s="18">
        <f>Données!C5</f>
        <v/>
      </c>
      <c r="E12" s="18">
        <f>D12-C12</f>
        <v/>
      </c>
      <c r="F12" s="19">
        <f>SI(C12&gt;0,D12/C12,0)</f>
        <v/>
      </c>
      <c r="G12" s="18">
        <f>SOMME($C$9:C12)</f>
        <v/>
      </c>
      <c r="H12" s="18">
        <f>SOMME($D$9:D12)</f>
        <v/>
      </c>
    </row>
    <row r="13" ht="20" customHeight="1">
      <c r="B13" s="14" t="inlineStr">
        <is>
          <t>Mai</t>
        </is>
      </c>
      <c r="C13" s="15">
        <f>Saisie!D8</f>
        <v/>
      </c>
      <c r="D13" s="15">
        <f>Données!C6</f>
        <v/>
      </c>
      <c r="E13" s="15">
        <f>D13-C13</f>
        <v/>
      </c>
      <c r="F13" s="16">
        <f>SI(C13&gt;0,D13/C13,0)</f>
        <v/>
      </c>
      <c r="G13" s="15">
        <f>SOMME($C$9:C13)</f>
        <v/>
      </c>
      <c r="H13" s="15">
        <f>SOMME($D$9:D13)</f>
        <v/>
      </c>
    </row>
    <row r="14" ht="20" customHeight="1">
      <c r="B14" s="17" t="inlineStr">
        <is>
          <t>Juin</t>
        </is>
      </c>
      <c r="C14" s="18">
        <f>Saisie!D9</f>
        <v/>
      </c>
      <c r="D14" s="18">
        <f>Données!C7</f>
        <v/>
      </c>
      <c r="E14" s="18">
        <f>D14-C14</f>
        <v/>
      </c>
      <c r="F14" s="19">
        <f>SI(C14&gt;0,D14/C14,0)</f>
        <v/>
      </c>
      <c r="G14" s="18">
        <f>SOMME($C$9:C14)</f>
        <v/>
      </c>
      <c r="H14" s="18">
        <f>SOMME($D$9:D14)</f>
        <v/>
      </c>
    </row>
    <row r="15" ht="20" customHeight="1">
      <c r="B15" s="14" t="inlineStr">
        <is>
          <t>Juillet</t>
        </is>
      </c>
      <c r="C15" s="15">
        <f>Saisie!D10</f>
        <v/>
      </c>
      <c r="D15" s="15">
        <f>Données!C8</f>
        <v/>
      </c>
      <c r="E15" s="15">
        <f>D15-C15</f>
        <v/>
      </c>
      <c r="F15" s="16">
        <f>SI(C15&gt;0,D15/C15,0)</f>
        <v/>
      </c>
      <c r="G15" s="15">
        <f>SOMME($C$9:C15)</f>
        <v/>
      </c>
      <c r="H15" s="15">
        <f>SOMME($D$9:D15)</f>
        <v/>
      </c>
    </row>
    <row r="16" ht="20" customHeight="1">
      <c r="B16" s="17" t="inlineStr">
        <is>
          <t>Août</t>
        </is>
      </c>
      <c r="C16" s="18">
        <f>Saisie!D11</f>
        <v/>
      </c>
      <c r="D16" s="18">
        <f>Données!C9</f>
        <v/>
      </c>
      <c r="E16" s="18">
        <f>D16-C16</f>
        <v/>
      </c>
      <c r="F16" s="19">
        <f>SI(C16&gt;0,D16/C16,0)</f>
        <v/>
      </c>
      <c r="G16" s="18">
        <f>SOMME($C$9:C16)</f>
        <v/>
      </c>
      <c r="H16" s="18">
        <f>SOMME($D$9:D16)</f>
        <v/>
      </c>
    </row>
    <row r="17" ht="20" customHeight="1">
      <c r="B17" s="14" t="inlineStr">
        <is>
          <t>Septembre</t>
        </is>
      </c>
      <c r="C17" s="15">
        <f>Saisie!D12</f>
        <v/>
      </c>
      <c r="D17" s="15">
        <f>Données!C10</f>
        <v/>
      </c>
      <c r="E17" s="15">
        <f>D17-C17</f>
        <v/>
      </c>
      <c r="F17" s="16">
        <f>SI(C17&gt;0,D17/C17,0)</f>
        <v/>
      </c>
      <c r="G17" s="15">
        <f>SOMME($C$9:C17)</f>
        <v/>
      </c>
      <c r="H17" s="15">
        <f>SOMME($D$9:D17)</f>
        <v/>
      </c>
    </row>
    <row r="18" ht="20" customHeight="1">
      <c r="B18" s="17" t="inlineStr">
        <is>
          <t>Octobre</t>
        </is>
      </c>
      <c r="C18" s="18">
        <f>Saisie!D13</f>
        <v/>
      </c>
      <c r="D18" s="18">
        <f>Données!C11</f>
        <v/>
      </c>
      <c r="E18" s="18">
        <f>D18-C18</f>
        <v/>
      </c>
      <c r="F18" s="19">
        <f>SI(C18&gt;0,D18/C18,0)</f>
        <v/>
      </c>
      <c r="G18" s="18">
        <f>SOMME($C$9:C18)</f>
        <v/>
      </c>
      <c r="H18" s="18">
        <f>SOMME($D$9:D18)</f>
        <v/>
      </c>
    </row>
    <row r="19" ht="20" customHeight="1">
      <c r="B19" s="14" t="inlineStr">
        <is>
          <t>Novembre</t>
        </is>
      </c>
      <c r="C19" s="15">
        <f>Saisie!D14</f>
        <v/>
      </c>
      <c r="D19" s="15">
        <f>Données!C12</f>
        <v/>
      </c>
      <c r="E19" s="15">
        <f>D19-C19</f>
        <v/>
      </c>
      <c r="F19" s="16">
        <f>SI(C19&gt;0,D19/C19,0)</f>
        <v/>
      </c>
      <c r="G19" s="15">
        <f>SOMME($C$9:C19)</f>
        <v/>
      </c>
      <c r="H19" s="15">
        <f>SOMME($D$9:D19)</f>
        <v/>
      </c>
    </row>
    <row r="20" ht="20" customHeight="1">
      <c r="B20" s="17" t="inlineStr">
        <is>
          <t>Décembre</t>
        </is>
      </c>
      <c r="C20" s="18">
        <f>Saisie!D15</f>
        <v/>
      </c>
      <c r="D20" s="18">
        <f>Données!C13</f>
        <v/>
      </c>
      <c r="E20" s="18">
        <f>D20-C20</f>
        <v/>
      </c>
      <c r="F20" s="19">
        <f>SI(C20&gt;0,D20/C20,0)</f>
        <v/>
      </c>
      <c r="G20" s="18">
        <f>SOMME($C$9:C20)</f>
        <v/>
      </c>
      <c r="H20" s="18">
        <f>SOMME($D$9:D20)</f>
        <v/>
      </c>
    </row>
    <row r="21" ht="22" customHeight="1">
      <c r="B21" s="21" t="inlineStr">
        <is>
          <t>TOTAL ANNUEL</t>
        </is>
      </c>
      <c r="C21" s="22">
        <f>SOMME(C9:C20)</f>
        <v/>
      </c>
      <c r="D21" s="22">
        <f>SOMME(D9:D20)</f>
        <v/>
      </c>
      <c r="E21" s="22">
        <f>SOMME(E9:E20)</f>
        <v/>
      </c>
      <c r="F21" s="23">
        <f>SI(C21&gt;0,D21/C21,0)</f>
        <v/>
      </c>
      <c r="G21" s="24" t="inlineStr"/>
      <c r="H21" s="24" t="inlineStr"/>
    </row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</sheetData>
  <mergeCells count="8">
    <mergeCell ref="B2:F2"/>
    <mergeCell ref="G2:H2"/>
    <mergeCell ref="B4:C4"/>
    <mergeCell ref="B5:C5"/>
    <mergeCell ref="D4:E4"/>
    <mergeCell ref="D5:E5"/>
    <mergeCell ref="F4:G4"/>
    <mergeCell ref="F5:G5"/>
  </mergeCells>
  <conditionalFormatting sqref="F9:F20">
    <cfRule type="cellIs" priority="1" operator="greaterThanOrEqual" dxfId="0">
      <formula>1</formula>
    </cfRule>
    <cfRule type="cellIs" priority="2" operator="lessThan" dxfId="1">
      <formula>0.8</formula>
    </cfRule>
    <cfRule type="cellIs" priority="3" operator="between" dxfId="2">
      <formula>0.8</formula>
      <formula>0.999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B1:H1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6" customWidth="1" min="2" max="2"/>
    <col width="16" customWidth="1" min="3" max="3"/>
    <col width="18" customWidth="1" min="4" max="4"/>
    <col width="18" customWidth="1" min="5" max="5"/>
    <col width="18" customWidth="1" min="6" max="6"/>
    <col width="16" customWidth="1" min="7" max="7"/>
    <col width="16" customWidth="1" min="8" max="8"/>
    <col width="3" customWidth="1" min="9" max="9"/>
  </cols>
  <sheetData>
    <row r="1" ht="36" customHeight="1">
      <c r="B1" s="25" t="inlineStr">
        <is>
          <t>DONNÉES MENSUELLES — CHIFFRE D'AFFAIRES 2026</t>
        </is>
      </c>
    </row>
    <row r="2" ht="8" customHeight="1"/>
    <row r="3" ht="24" customHeight="1">
      <c r="B3" s="13" t="inlineStr">
        <is>
          <t>Mois</t>
        </is>
      </c>
      <c r="C3" s="13" t="inlineStr">
        <is>
          <t>CA Réalisé (€)</t>
        </is>
      </c>
      <c r="D3" s="13" t="inlineStr">
        <is>
          <t>Nb Commandes</t>
        </is>
      </c>
      <c r="E3" s="13" t="inlineStr">
        <is>
          <t>Panier Moyen (€)</t>
        </is>
      </c>
      <c r="F3" s="13" t="inlineStr">
        <is>
          <t>Nouveaux Clients</t>
        </is>
      </c>
      <c r="G3" s="13" t="inlineStr">
        <is>
          <t>Clients Récurrents</t>
        </is>
      </c>
      <c r="H3" s="13" t="inlineStr">
        <is>
          <t>Retours (€)</t>
        </is>
      </c>
    </row>
    <row r="4" ht="20" customHeight="1">
      <c r="B4" s="14" t="inlineStr">
        <is>
          <t>Janvier</t>
        </is>
      </c>
      <c r="C4" s="15" t="n">
        <v>85000</v>
      </c>
      <c r="D4" s="26" t="n">
        <v>283</v>
      </c>
      <c r="E4" s="15">
        <f>SI(D4&gt;0,C4/D4,0)</f>
        <v/>
      </c>
      <c r="F4" s="26" t="n">
        <v>27</v>
      </c>
      <c r="G4" s="26" t="n">
        <v>86</v>
      </c>
      <c r="H4" s="27" t="n">
        <v>2111</v>
      </c>
    </row>
    <row r="5" ht="20" customHeight="1">
      <c r="B5" s="17" t="inlineStr">
        <is>
          <t>Février</t>
        </is>
      </c>
      <c r="C5" s="18" t="n">
        <v>78000</v>
      </c>
      <c r="D5" s="28" t="n">
        <v>182</v>
      </c>
      <c r="E5" s="18">
        <f>SI(D5&gt;0,C5/D5,0)</f>
        <v/>
      </c>
      <c r="F5" s="28" t="n">
        <v>34</v>
      </c>
      <c r="G5" s="28" t="n">
        <v>115</v>
      </c>
      <c r="H5" s="29" t="n">
        <v>1929</v>
      </c>
    </row>
    <row r="6" ht="20" customHeight="1">
      <c r="B6" s="30" t="inlineStr">
        <is>
          <t>Mars</t>
        </is>
      </c>
      <c r="C6" s="15" t="n">
        <v>0</v>
      </c>
      <c r="D6" s="26" t="n">
        <v>0</v>
      </c>
      <c r="E6" s="15">
        <f>SI(D6&gt;0,C6/D6,0)</f>
        <v/>
      </c>
      <c r="F6" s="26" t="n">
        <v>0</v>
      </c>
      <c r="G6" s="26" t="n">
        <v>0</v>
      </c>
      <c r="H6" s="27" t="n">
        <v>0</v>
      </c>
    </row>
    <row r="7" ht="20" customHeight="1">
      <c r="B7" s="17" t="inlineStr">
        <is>
          <t>Avril</t>
        </is>
      </c>
      <c r="C7" s="18" t="n">
        <v>0</v>
      </c>
      <c r="D7" s="28" t="n">
        <v>0</v>
      </c>
      <c r="E7" s="18">
        <f>SI(D7&gt;0,C7/D7,0)</f>
        <v/>
      </c>
      <c r="F7" s="28" t="n">
        <v>0</v>
      </c>
      <c r="G7" s="28" t="n">
        <v>0</v>
      </c>
      <c r="H7" s="29" t="n">
        <v>0</v>
      </c>
    </row>
    <row r="8" ht="20" customHeight="1">
      <c r="B8" s="14" t="inlineStr">
        <is>
          <t>Mai</t>
        </is>
      </c>
      <c r="C8" s="15" t="n">
        <v>0</v>
      </c>
      <c r="D8" s="26" t="n">
        <v>0</v>
      </c>
      <c r="E8" s="15">
        <f>SI(D8&gt;0,C8/D8,0)</f>
        <v/>
      </c>
      <c r="F8" s="26" t="n">
        <v>0</v>
      </c>
      <c r="G8" s="26" t="n">
        <v>0</v>
      </c>
      <c r="H8" s="27" t="n">
        <v>0</v>
      </c>
    </row>
    <row r="9" ht="20" customHeight="1">
      <c r="B9" s="17" t="inlineStr">
        <is>
          <t>Juin</t>
        </is>
      </c>
      <c r="C9" s="18" t="n">
        <v>0</v>
      </c>
      <c r="D9" s="28" t="n">
        <v>0</v>
      </c>
      <c r="E9" s="18">
        <f>SI(D9&gt;0,C9/D9,0)</f>
        <v/>
      </c>
      <c r="F9" s="28" t="n">
        <v>0</v>
      </c>
      <c r="G9" s="28" t="n">
        <v>0</v>
      </c>
      <c r="H9" s="29" t="n">
        <v>0</v>
      </c>
    </row>
    <row r="10" ht="20" customHeight="1">
      <c r="B10" s="14" t="inlineStr">
        <is>
          <t>Juillet</t>
        </is>
      </c>
      <c r="C10" s="15" t="n">
        <v>0</v>
      </c>
      <c r="D10" s="26" t="n">
        <v>0</v>
      </c>
      <c r="E10" s="15">
        <f>SI(D10&gt;0,C10/D10,0)</f>
        <v/>
      </c>
      <c r="F10" s="26" t="n">
        <v>0</v>
      </c>
      <c r="G10" s="26" t="n">
        <v>0</v>
      </c>
      <c r="H10" s="27" t="n">
        <v>0</v>
      </c>
    </row>
    <row r="11" ht="20" customHeight="1">
      <c r="B11" s="17" t="inlineStr">
        <is>
          <t>Août</t>
        </is>
      </c>
      <c r="C11" s="18" t="n">
        <v>0</v>
      </c>
      <c r="D11" s="28" t="n">
        <v>0</v>
      </c>
      <c r="E11" s="18">
        <f>SI(D11&gt;0,C11/D11,0)</f>
        <v/>
      </c>
      <c r="F11" s="28" t="n">
        <v>0</v>
      </c>
      <c r="G11" s="28" t="n">
        <v>0</v>
      </c>
      <c r="H11" s="29" t="n">
        <v>0</v>
      </c>
    </row>
    <row r="12" ht="20" customHeight="1">
      <c r="B12" s="14" t="inlineStr">
        <is>
          <t>Septembre</t>
        </is>
      </c>
      <c r="C12" s="15" t="n">
        <v>0</v>
      </c>
      <c r="D12" s="26" t="n">
        <v>0</v>
      </c>
      <c r="E12" s="15">
        <f>SI(D12&gt;0,C12/D12,0)</f>
        <v/>
      </c>
      <c r="F12" s="26" t="n">
        <v>0</v>
      </c>
      <c r="G12" s="26" t="n">
        <v>0</v>
      </c>
      <c r="H12" s="27" t="n">
        <v>0</v>
      </c>
    </row>
    <row r="13" ht="20" customHeight="1">
      <c r="B13" s="17" t="inlineStr">
        <is>
          <t>Octobre</t>
        </is>
      </c>
      <c r="C13" s="18" t="n">
        <v>0</v>
      </c>
      <c r="D13" s="28" t="n">
        <v>0</v>
      </c>
      <c r="E13" s="18">
        <f>SI(D13&gt;0,C13/D13,0)</f>
        <v/>
      </c>
      <c r="F13" s="28" t="n">
        <v>0</v>
      </c>
      <c r="G13" s="28" t="n">
        <v>0</v>
      </c>
      <c r="H13" s="29" t="n">
        <v>0</v>
      </c>
    </row>
    <row r="14" ht="20" customHeight="1">
      <c r="B14" s="14" t="inlineStr">
        <is>
          <t>Novembre</t>
        </is>
      </c>
      <c r="C14" s="15" t="n">
        <v>0</v>
      </c>
      <c r="D14" s="26" t="n">
        <v>0</v>
      </c>
      <c r="E14" s="15">
        <f>SI(D14&gt;0,C14/D14,0)</f>
        <v/>
      </c>
      <c r="F14" s="26" t="n">
        <v>0</v>
      </c>
      <c r="G14" s="26" t="n">
        <v>0</v>
      </c>
      <c r="H14" s="27" t="n">
        <v>0</v>
      </c>
    </row>
    <row r="15" ht="20" customHeight="1">
      <c r="B15" s="17" t="inlineStr">
        <is>
          <t>Décembre</t>
        </is>
      </c>
      <c r="C15" s="18" t="n">
        <v>0</v>
      </c>
      <c r="D15" s="28" t="n">
        <v>0</v>
      </c>
      <c r="E15" s="18">
        <f>SI(D15&gt;0,C15/D15,0)</f>
        <v/>
      </c>
      <c r="F15" s="28" t="n">
        <v>0</v>
      </c>
      <c r="G15" s="28" t="n">
        <v>0</v>
      </c>
      <c r="H15" s="29" t="n">
        <v>0</v>
      </c>
    </row>
    <row r="16" ht="22" customHeight="1">
      <c r="B16" s="21" t="inlineStr">
        <is>
          <t>TOTAL</t>
        </is>
      </c>
      <c r="C16" s="22">
        <f>SOMME(C4:C15)</f>
        <v/>
      </c>
      <c r="D16" s="31">
        <f>SOMME(D4:D15)</f>
        <v/>
      </c>
      <c r="E16" s="22">
        <f>SI(D16&gt;0,C16/D16,0)</f>
        <v/>
      </c>
      <c r="F16" s="31">
        <f>SOMME(F4:F15)</f>
        <v/>
      </c>
      <c r="G16" s="31">
        <f>SOMME(G4:G15)</f>
        <v/>
      </c>
      <c r="H16" s="22">
        <f>SOMME(H4:H15)</f>
        <v/>
      </c>
    </row>
  </sheetData>
  <mergeCells count="1">
    <mergeCell ref="B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B1:E27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22" customWidth="1" min="2" max="2"/>
    <col width="20" customWidth="1" min="3" max="3"/>
    <col width="20" customWidth="1" min="4" max="4"/>
    <col width="20" customWidth="1" min="5" max="5"/>
    <col width="3" customWidth="1" min="6" max="6"/>
  </cols>
  <sheetData>
    <row r="1" ht="36" customHeight="1">
      <c r="B1" s="25" t="inlineStr">
        <is>
          <t>PARAMÈTRES &amp; OBJECTIFS — 2026</t>
        </is>
      </c>
    </row>
    <row r="2" ht="10" customHeight="1"/>
    <row r="3">
      <c r="B3" s="32" t="inlineStr">
        <is>
          <t>▌ PARAMÈTRES GÉNÉRAUX</t>
        </is>
      </c>
    </row>
    <row r="4" ht="22" customHeight="1">
      <c r="B4" s="33" t="inlineStr">
        <is>
          <t>Entreprise / Entité</t>
        </is>
      </c>
      <c r="C4" s="34" t="inlineStr">
        <is>
          <t>Mon Entreprise SAS</t>
        </is>
      </c>
    </row>
    <row r="5" ht="22" customHeight="1">
      <c r="B5" s="35" t="inlineStr">
        <is>
          <t>Exercice fiscal</t>
        </is>
      </c>
      <c r="C5" s="36" t="n">
        <v>2026</v>
      </c>
    </row>
    <row r="6" ht="22" customHeight="1">
      <c r="B6" s="33" t="inlineStr">
        <is>
          <t>Devise</t>
        </is>
      </c>
      <c r="C6" s="34" t="inlineStr">
        <is>
          <t>EUR (€)</t>
        </is>
      </c>
    </row>
    <row r="7" ht="22" customHeight="1">
      <c r="B7" s="35" t="inlineStr">
        <is>
          <t>Responsable commercial</t>
        </is>
      </c>
      <c r="C7" s="36" t="inlineStr">
        <is>
          <t>À compléter</t>
        </is>
      </c>
    </row>
    <row r="8" ht="22" customHeight="1">
      <c r="B8" s="33" t="inlineStr">
        <is>
          <t>Dernière mise à jour</t>
        </is>
      </c>
      <c r="C8" s="34" t="inlineStr">
        <is>
          <t>04/03/2026</t>
        </is>
      </c>
    </row>
    <row r="9" ht="10" customHeight="1"/>
    <row r="10" ht="24" customHeight="1">
      <c r="B10" s="32" t="inlineStr">
        <is>
          <t>▌ OBJECTIF ANNUEL</t>
        </is>
      </c>
    </row>
    <row r="11" ht="22" customHeight="1">
      <c r="B11" s="37" t="inlineStr">
        <is>
          <t>Objectif CA Annuel (€)</t>
        </is>
      </c>
      <c r="C11" s="10" t="n">
        <v>1200000</v>
      </c>
    </row>
    <row r="12" ht="10" customHeight="1"/>
    <row r="13" ht="24" customHeight="1">
      <c r="B13" s="32" t="inlineStr">
        <is>
          <t>▌ OBJECTIFS MENSUELS (modifiables)</t>
        </is>
      </c>
    </row>
    <row r="14" ht="22" customHeight="1">
      <c r="B14" s="13" t="inlineStr">
        <is>
          <t>Mois</t>
        </is>
      </c>
      <c r="C14" s="13" t="inlineStr">
        <is>
          <t>Objectif (€)</t>
        </is>
      </c>
      <c r="D14" s="13" t="inlineStr">
        <is>
          <t>% du Total</t>
        </is>
      </c>
      <c r="E14" s="13" t="inlineStr">
        <is>
          <t>Note</t>
        </is>
      </c>
    </row>
    <row r="15" ht="22" customHeight="1">
      <c r="B15" s="34" t="inlineStr">
        <is>
          <t>Janvier</t>
        </is>
      </c>
      <c r="C15" s="38" t="n">
        <v>84000</v>
      </c>
      <c r="D15" s="39" t="n">
        <v>0.07000000000000001</v>
      </c>
      <c r="E15" s="40" t="inlineStr">
        <is>
          <t>Post-fêtes</t>
        </is>
      </c>
    </row>
    <row r="16" ht="22" customHeight="1">
      <c r="B16" s="36" t="inlineStr">
        <is>
          <t>Février</t>
        </is>
      </c>
      <c r="C16" s="41" t="n">
        <v>72000</v>
      </c>
      <c r="D16" s="42" t="n">
        <v>0.06</v>
      </c>
      <c r="E16" s="43" t="inlineStr">
        <is>
          <t>Creux hivernal</t>
        </is>
      </c>
    </row>
    <row r="17" ht="22" customHeight="1">
      <c r="B17" s="33" t="inlineStr">
        <is>
          <t>Mars</t>
        </is>
      </c>
      <c r="C17" s="44" t="n">
        <v>96000</v>
      </c>
      <c r="D17" s="39" t="n">
        <v>0.08</v>
      </c>
      <c r="E17" s="40" t="inlineStr">
        <is>
          <t>Reprise printanière</t>
        </is>
      </c>
    </row>
    <row r="18" ht="22" customHeight="1">
      <c r="B18" s="36" t="inlineStr">
        <is>
          <t>Avril</t>
        </is>
      </c>
      <c r="C18" s="41" t="n">
        <v>96000</v>
      </c>
      <c r="D18" s="42" t="n">
        <v>0.08</v>
      </c>
      <c r="E18" s="43" t="inlineStr">
        <is>
          <t>Développement</t>
        </is>
      </c>
    </row>
    <row r="19" ht="22" customHeight="1">
      <c r="B19" s="34" t="inlineStr">
        <is>
          <t>Mai</t>
        </is>
      </c>
      <c r="C19" s="38" t="n">
        <v>108000</v>
      </c>
      <c r="D19" s="39" t="n">
        <v>0.09</v>
      </c>
      <c r="E19" s="40" t="inlineStr">
        <is>
          <t>Pic activité</t>
        </is>
      </c>
    </row>
    <row r="20" ht="22" customHeight="1">
      <c r="B20" s="36" t="inlineStr">
        <is>
          <t>Juin</t>
        </is>
      </c>
      <c r="C20" s="41" t="n">
        <v>108000</v>
      </c>
      <c r="D20" s="42" t="n">
        <v>0.09</v>
      </c>
      <c r="E20" s="43" t="inlineStr">
        <is>
          <t>Stabilisation</t>
        </is>
      </c>
    </row>
    <row r="21" ht="22" customHeight="1">
      <c r="B21" s="34" t="inlineStr">
        <is>
          <t>Juillet</t>
        </is>
      </c>
      <c r="C21" s="38" t="n">
        <v>96000</v>
      </c>
      <c r="D21" s="39" t="n">
        <v>0.08</v>
      </c>
      <c r="E21" s="40" t="inlineStr">
        <is>
          <t>Été</t>
        </is>
      </c>
    </row>
    <row r="22" ht="22" customHeight="1">
      <c r="B22" s="36" t="inlineStr">
        <is>
          <t>Août</t>
        </is>
      </c>
      <c r="C22" s="41" t="n">
        <v>84000</v>
      </c>
      <c r="D22" s="42" t="n">
        <v>0.07000000000000001</v>
      </c>
      <c r="E22" s="43" t="inlineStr">
        <is>
          <t>Estival creux</t>
        </is>
      </c>
    </row>
    <row r="23" ht="22" customHeight="1">
      <c r="B23" s="34" t="inlineStr">
        <is>
          <t>Septembre</t>
        </is>
      </c>
      <c r="C23" s="38" t="n">
        <v>108000</v>
      </c>
      <c r="D23" s="39" t="n">
        <v>0.09</v>
      </c>
      <c r="E23" s="40" t="inlineStr">
        <is>
          <t>Rentrée</t>
        </is>
      </c>
    </row>
    <row r="24" ht="22" customHeight="1">
      <c r="B24" s="36" t="inlineStr">
        <is>
          <t>Octobre</t>
        </is>
      </c>
      <c r="C24" s="41" t="n">
        <v>108000</v>
      </c>
      <c r="D24" s="42" t="n">
        <v>0.09</v>
      </c>
      <c r="E24" s="43" t="inlineStr">
        <is>
          <t>Dynamique</t>
        </is>
      </c>
    </row>
    <row r="25" ht="22" customHeight="1">
      <c r="B25" s="34" t="inlineStr">
        <is>
          <t>Novembre</t>
        </is>
      </c>
      <c r="C25" s="38" t="n">
        <v>120000</v>
      </c>
      <c r="D25" s="39" t="n">
        <v>0.1</v>
      </c>
      <c r="E25" s="40" t="inlineStr">
        <is>
          <t>Pré-fêtes</t>
        </is>
      </c>
    </row>
    <row r="26" ht="22" customHeight="1">
      <c r="B26" s="36" t="inlineStr">
        <is>
          <t>Décembre</t>
        </is>
      </c>
      <c r="C26" s="41" t="n">
        <v>120000</v>
      </c>
      <c r="D26" s="42" t="n">
        <v>0.1</v>
      </c>
      <c r="E26" s="43" t="inlineStr">
        <is>
          <t>Fêtes fin d'année</t>
        </is>
      </c>
    </row>
    <row r="27" ht="22" customHeight="1">
      <c r="B27" s="21" t="inlineStr">
        <is>
          <t>TOTAL</t>
        </is>
      </c>
      <c r="C27" s="22">
        <f>SOMME(C15:C26)</f>
        <v/>
      </c>
      <c r="D27" s="45">
        <f>SOMME(D15:D26)</f>
        <v/>
      </c>
      <c r="E27" s="24">
        <f> Objectif annuel</f>
        <v/>
      </c>
    </row>
  </sheetData>
  <mergeCells count="10">
    <mergeCell ref="B1:E1"/>
    <mergeCell ref="B3:E3"/>
    <mergeCell ref="C4:E4"/>
    <mergeCell ref="C5:E5"/>
    <mergeCell ref="C6:E6"/>
    <mergeCell ref="C7:E7"/>
    <mergeCell ref="C8:E8"/>
    <mergeCell ref="B10:E10"/>
    <mergeCell ref="C11:E11"/>
    <mergeCell ref="B13:E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2563EB"/>
    <outlinePr summaryBelow="1" summaryRight="1"/>
    <pageSetUpPr/>
  </sheetPr>
  <dimension ref="B1:G10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22" customWidth="1" min="2" max="2"/>
    <col width="16" customWidth="1" min="3" max="3"/>
    <col width="16" customWidth="1" min="4" max="4"/>
    <col width="14" customWidth="1" min="5" max="5"/>
    <col width="14" customWidth="1" min="6" max="6"/>
    <col width="16" customWidth="1" min="7" max="7"/>
    <col width="3" customWidth="1" min="8" max="8"/>
  </cols>
  <sheetData>
    <row r="1" ht="36" customHeight="1">
      <c r="B1" s="25" t="inlineStr">
        <is>
          <t>ANALYSE PAR FAMILLE DE PRODUITS / SERVICES — 2026</t>
        </is>
      </c>
    </row>
    <row r="2" ht="10" customHeight="1"/>
    <row r="3" ht="24" customHeight="1">
      <c r="B3" s="13" t="inlineStr">
        <is>
          <t>Famille / Produit</t>
        </is>
      </c>
      <c r="C3" s="13" t="inlineStr">
        <is>
          <t>CA Objectif (€)</t>
        </is>
      </c>
      <c r="D3" s="13" t="inlineStr">
        <is>
          <t>CA Réalisé (€)</t>
        </is>
      </c>
      <c r="E3" s="13" t="inlineStr">
        <is>
          <t>Écart (€)</t>
        </is>
      </c>
      <c r="F3" s="13" t="inlineStr">
        <is>
          <t>Taux (%)</t>
        </is>
      </c>
      <c r="G3" s="13" t="inlineStr">
        <is>
          <t>Part CA (%)</t>
        </is>
      </c>
    </row>
    <row r="4" ht="22" customHeight="1">
      <c r="B4" s="20" t="inlineStr">
        <is>
          <t>Produits physiques</t>
        </is>
      </c>
      <c r="C4" s="15" t="n">
        <v>320000</v>
      </c>
      <c r="D4" s="15" t="n">
        <v>298000</v>
      </c>
      <c r="E4" s="27">
        <f>D4-C4</f>
        <v/>
      </c>
      <c r="F4" s="16">
        <f>SI(C4&gt;0,D4/C4,0)</f>
        <v/>
      </c>
      <c r="G4" s="16">
        <f>SI(SOMME($D$4:$D$9)&gt;0,D4/SOMME($D$4:$D$9),0)</f>
        <v/>
      </c>
    </row>
    <row r="5" ht="22" customHeight="1">
      <c r="B5" s="46" t="inlineStr">
        <is>
          <t>Services récurrents</t>
        </is>
      </c>
      <c r="C5" s="18" t="n">
        <v>280000</v>
      </c>
      <c r="D5" s="18" t="n">
        <v>301000</v>
      </c>
      <c r="E5" s="47">
        <f>D5-C5</f>
        <v/>
      </c>
      <c r="F5" s="19">
        <f>SI(C5&gt;0,D5/C5,0)</f>
        <v/>
      </c>
      <c r="G5" s="19">
        <f>SI(SOMME($D$4:$D$9)&gt;0,D5/SOMME($D$4:$D$9),0)</f>
        <v/>
      </c>
    </row>
    <row r="6" ht="22" customHeight="1">
      <c r="B6" s="20" t="inlineStr">
        <is>
          <t>Conseil / Formation</t>
        </is>
      </c>
      <c r="C6" s="15" t="n">
        <v>180000</v>
      </c>
      <c r="D6" s="15" t="n">
        <v>165000</v>
      </c>
      <c r="E6" s="27">
        <f>D6-C6</f>
        <v/>
      </c>
      <c r="F6" s="16">
        <f>SI(C6&gt;0,D6/C6,0)</f>
        <v/>
      </c>
      <c r="G6" s="16">
        <f>SI(SOMME($D$4:$D$9)&gt;0,D6/SOMME($D$4:$D$9),0)</f>
        <v/>
      </c>
    </row>
    <row r="7" ht="22" customHeight="1">
      <c r="B7" s="46" t="inlineStr">
        <is>
          <t>Licences logicielles</t>
        </is>
      </c>
      <c r="C7" s="18" t="n">
        <v>220000</v>
      </c>
      <c r="D7" s="18" t="n">
        <v>235000</v>
      </c>
      <c r="E7" s="47">
        <f>D7-C7</f>
        <v/>
      </c>
      <c r="F7" s="19">
        <f>SI(C7&gt;0,D7/C7,0)</f>
        <v/>
      </c>
      <c r="G7" s="19">
        <f>SI(SOMME($D$4:$D$9)&gt;0,D7/SOMME($D$4:$D$9),0)</f>
        <v/>
      </c>
    </row>
    <row r="8" ht="22" customHeight="1">
      <c r="B8" s="20" t="inlineStr">
        <is>
          <t>Partenariats</t>
        </is>
      </c>
      <c r="C8" s="15" t="n">
        <v>80000</v>
      </c>
      <c r="D8" s="15" t="n">
        <v>72000</v>
      </c>
      <c r="E8" s="27">
        <f>D8-C8</f>
        <v/>
      </c>
      <c r="F8" s="16">
        <f>SI(C8&gt;0,D8/C8,0)</f>
        <v/>
      </c>
      <c r="G8" s="16">
        <f>SI(SOMME($D$4:$D$9)&gt;0,D8/SOMME($D$4:$D$9),0)</f>
        <v/>
      </c>
    </row>
    <row r="9" ht="22" customHeight="1">
      <c r="B9" s="46" t="inlineStr">
        <is>
          <t>Divers</t>
        </is>
      </c>
      <c r="C9" s="18" t="n">
        <v>60000</v>
      </c>
      <c r="D9" s="18" t="n">
        <v>58000</v>
      </c>
      <c r="E9" s="29">
        <f>D9-C9</f>
        <v/>
      </c>
      <c r="F9" s="19">
        <f>SI(C9&gt;0,D9/C9,0)</f>
        <v/>
      </c>
      <c r="G9" s="19">
        <f>SI(SOMME($D$4:$D$9)&gt;0,D9/SOMME($D$4:$D$9),0)</f>
        <v/>
      </c>
    </row>
    <row r="10" ht="22" customHeight="1">
      <c r="B10" s="21" t="inlineStr">
        <is>
          <t>TOTAL</t>
        </is>
      </c>
      <c r="C10" s="22">
        <f>SOMME(C4:C9)</f>
        <v/>
      </c>
      <c r="D10" s="22">
        <f>SOMME(D4:D9)</f>
        <v/>
      </c>
      <c r="E10" s="22">
        <f>D10-C10</f>
        <v/>
      </c>
      <c r="F10" s="23">
        <f>SI(C10&gt;0,D10/C10,0)</f>
        <v/>
      </c>
      <c r="G10" s="23">
        <f>SOMME(G4:G9)</f>
        <v/>
      </c>
    </row>
  </sheetData>
  <mergeCells count="1">
    <mergeCell ref="B1:G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6B7280"/>
    <outlinePr summaryBelow="1" summaryRight="1"/>
    <pageSetUpPr/>
  </sheetPr>
  <dimension ref="B1:C2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60" customWidth="1" min="3" max="3"/>
    <col width="3" customWidth="1" min="4" max="4"/>
  </cols>
  <sheetData>
    <row r="1" ht="40" customHeight="1">
      <c r="B1" s="48" t="inlineStr">
        <is>
          <t>📊 GUIDE D'UTILISATION — SUIVI CHIFFRE D'AFFAIRES</t>
        </is>
      </c>
    </row>
    <row r="2" ht="8" customHeight="1">
      <c r="B2" s="49" t="n"/>
      <c r="C2" s="49" t="n"/>
    </row>
    <row r="3" ht="26" customHeight="1">
      <c r="B3" s="32" t="inlineStr">
        <is>
          <t>▌ PRÉSENTATION DU MODÈLE</t>
        </is>
      </c>
    </row>
    <row r="4" ht="22" customHeight="1">
      <c r="B4" s="33" t="inlineStr">
        <is>
          <t>Objectif</t>
        </is>
      </c>
      <c r="C4" s="50" t="inlineStr">
        <is>
          <t>Ce modèle Excel vous permet de suivre votre chiffre d'affaires mensuel, d'analyser vos performances par rapport aux objectifs fixés et d'identifier les tendances commerciales.</t>
        </is>
      </c>
    </row>
    <row r="5" ht="8" customHeight="1">
      <c r="B5" s="49" t="n"/>
      <c r="C5" s="49" t="n"/>
    </row>
    <row r="6" ht="26" customHeight="1">
      <c r="B6" s="32" t="inlineStr">
        <is>
          <t>▌ FEUILLES DU CLASSEUR</t>
        </is>
      </c>
    </row>
    <row r="7" ht="22" customHeight="1">
      <c r="B7" s="33" t="inlineStr">
        <is>
          <t>Tableau de Bord</t>
        </is>
      </c>
      <c r="C7" s="50" t="inlineStr">
        <is>
          <t>Vue synthétique avec KPIs, tableau mensuel et graphiques. Toutes les données s'actualisent automatiquement.</t>
        </is>
      </c>
    </row>
    <row r="8" ht="22" customHeight="1">
      <c r="B8" s="35" t="inlineStr">
        <is>
          <t>Données</t>
        </is>
      </c>
      <c r="C8" s="51" t="inlineStr">
        <is>
          <t>Saisir ici le CA réalisé chaque mois ainsi que les indicateurs associés (commandes, clients...).</t>
        </is>
      </c>
    </row>
    <row r="9" ht="22" customHeight="1">
      <c r="B9" s="33" t="inlineStr">
        <is>
          <t>Saisie</t>
        </is>
      </c>
      <c r="C9" s="50" t="inlineStr">
        <is>
          <t>Définir l'objectif annuel et la répartition mensuelle des objectifs de CA.</t>
        </is>
      </c>
    </row>
    <row r="10" ht="22" customHeight="1">
      <c r="B10" s="35" t="inlineStr">
        <is>
          <t>Analyse Produits</t>
        </is>
      </c>
      <c r="C10" s="51" t="inlineStr">
        <is>
          <t>Suivi du CA par famille de produits ou services.</t>
        </is>
      </c>
    </row>
    <row r="11" ht="8" customHeight="1">
      <c r="B11" s="49" t="n"/>
      <c r="C11" s="49" t="n"/>
    </row>
    <row r="12" ht="26" customHeight="1">
      <c r="B12" s="32" t="inlineStr">
        <is>
          <t>▌ MODE D'EMPLOI</t>
        </is>
      </c>
    </row>
    <row r="13" ht="22" customHeight="1">
      <c r="B13" s="33" t="inlineStr">
        <is>
          <t>Étape 1</t>
        </is>
      </c>
      <c r="C13" s="50" t="inlineStr">
        <is>
          <t>Aller dans la feuille 'Saisie' et renseigner les informations générales (entreprise, exercice).</t>
        </is>
      </c>
    </row>
    <row r="14" ht="22" customHeight="1">
      <c r="B14" s="35" t="inlineStr">
        <is>
          <t>Étape 2</t>
        </is>
      </c>
      <c r="C14" s="51" t="inlineStr">
        <is>
          <t>Définir l'objectif annuel de CA dans la cellule C11 de la feuille 'Saisie'.</t>
        </is>
      </c>
    </row>
    <row r="15" ht="22" customHeight="1">
      <c r="B15" s="33" t="inlineStr">
        <is>
          <t>Étape 3</t>
        </is>
      </c>
      <c r="C15" s="50" t="inlineStr">
        <is>
          <t>Ajuster si besoin la répartition mensuelle des objectifs (colonne C, lignes 15 à 26).</t>
        </is>
      </c>
    </row>
    <row r="16" ht="22" customHeight="1">
      <c r="B16" s="35" t="inlineStr">
        <is>
          <t>Étape 4</t>
        </is>
      </c>
      <c r="C16" s="51" t="inlineStr">
        <is>
          <t>Chaque mois, saisir le CA réalisé dans la feuille 'Données' (colonne C).</t>
        </is>
      </c>
    </row>
    <row r="17" ht="22" customHeight="1">
      <c r="B17" s="33" t="inlineStr">
        <is>
          <t>Étape 5</t>
        </is>
      </c>
      <c r="C17" s="50" t="inlineStr">
        <is>
          <t>Compléter les indicateurs (nb commandes, clients) dans la feuille 'Données'.</t>
        </is>
      </c>
    </row>
    <row r="18" ht="22" customHeight="1">
      <c r="B18" s="35" t="inlineStr">
        <is>
          <t>Étape 6</t>
        </is>
      </c>
      <c r="C18" s="51" t="inlineStr">
        <is>
          <t>Consulter le 'Tableau de Bord' pour un suivi visuel des performances.</t>
        </is>
      </c>
    </row>
    <row r="19" ht="8" customHeight="1">
      <c r="B19" s="49" t="n"/>
      <c r="C19" s="49" t="n"/>
    </row>
    <row r="20" ht="26" customHeight="1">
      <c r="B20" s="32" t="inlineStr">
        <is>
          <t>▌ CODES COULEURS</t>
        </is>
      </c>
    </row>
    <row r="21" ht="22" customHeight="1">
      <c r="B21" s="52" t="inlineStr">
        <is>
          <t>Vert (≥ 100%)</t>
        </is>
      </c>
      <c r="C21" s="53" t="inlineStr">
        <is>
          <t>Objectif atteint ou dépassé.</t>
        </is>
      </c>
    </row>
    <row r="22" ht="22" customHeight="1">
      <c r="B22" s="54" t="inlineStr">
        <is>
          <t>Orange (80–99%)</t>
        </is>
      </c>
      <c r="C22" s="55" t="inlineStr">
        <is>
          <t>Objectif partiellement atteint — vigilance requise.</t>
        </is>
      </c>
    </row>
    <row r="23" ht="22" customHeight="1">
      <c r="B23" s="56" t="inlineStr">
        <is>
          <t>Rouge (&lt; 80%)</t>
        </is>
      </c>
      <c r="C23" s="57" t="inlineStr">
        <is>
          <t>Objectif non atteint — action corrective nécessaire.</t>
        </is>
      </c>
    </row>
    <row r="24" ht="8" customHeight="1">
      <c r="B24" s="49" t="n"/>
      <c r="C24" s="49" t="n"/>
    </row>
    <row r="25" ht="26" customHeight="1">
      <c r="B25" s="32" t="inlineStr">
        <is>
          <t>▌ INFORMATIONS</t>
        </is>
      </c>
    </row>
    <row r="26" ht="22" customHeight="1">
      <c r="B26" s="33" t="inlineStr">
        <is>
          <t>Version</t>
        </is>
      </c>
      <c r="C26" s="50" t="inlineStr">
        <is>
          <t>1.0 — Généré le 04/03/2026</t>
        </is>
      </c>
    </row>
    <row r="27" ht="22" customHeight="1">
      <c r="B27" s="35" t="inlineStr">
        <is>
          <t>Compatibilité</t>
        </is>
      </c>
      <c r="C27" s="51" t="inlineStr">
        <is>
          <t>Excel 2016 et versions ultérieures / LibreOffice Calc</t>
        </is>
      </c>
    </row>
    <row r="28" ht="22" customHeight="1">
      <c r="B28" s="33" t="inlineStr">
        <is>
          <t>Auteur</t>
        </is>
      </c>
      <c r="C28" s="50" t="inlineStr">
        <is>
          <t>Modèle professionnel généré automatiquement</t>
        </is>
      </c>
    </row>
  </sheetData>
  <mergeCells count="6">
    <mergeCell ref="B1:C1"/>
    <mergeCell ref="B3:C3"/>
    <mergeCell ref="B6:C6"/>
    <mergeCell ref="B12:C12"/>
    <mergeCell ref="B20:C20"/>
    <mergeCell ref="B25:C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2026-03-04T01:30:55Z</dcterms:created>
  <dcterms:modified xmlns:dcterms="http://purl.org/dc/terms/" xmlns:xsi="http://www.w3.org/2001/XMLSchema-instance" xsi:type="dcterms:W3CDTF">2026-03-04T01:30:55Z</dcterms:modified>
</cp:coreProperties>
</file>