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e Mensuel" sheetId="1" state="visible" r:id="rId1"/>
    <sheet xmlns:r="http://schemas.openxmlformats.org/officeDocument/2006/relationships" name="Récapitulatif Annuel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D DD/MM"/>
    <numFmt numFmtId="166" formatCode="HH:MM"/>
  </numFmts>
  <fonts count="22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b val="1"/>
      <color rgb="001E3A8A"/>
      <sz val="10"/>
    </font>
    <font>
      <name val="Calibri"/>
      <color rgb="00111827"/>
      <sz val="10"/>
    </font>
    <font>
      <name val="Calibri"/>
      <b val="1"/>
      <color rgb="00FFFFFF"/>
      <sz val="10"/>
    </font>
    <font>
      <name val="Calibri"/>
      <b val="1"/>
      <color rgb="001E3A8A"/>
      <sz val="9"/>
    </font>
    <font>
      <name val="Calibri"/>
      <b val="1"/>
      <color rgb="00111827"/>
      <sz val="10"/>
    </font>
    <font>
      <name val="Calibri"/>
      <b val="1"/>
      <color rgb="00FFFFFF"/>
      <sz val="9"/>
    </font>
    <font>
      <name val="Calibri"/>
      <i val="1"/>
      <color rgb="009CA3AF"/>
      <sz val="9"/>
    </font>
    <font>
      <name val="Calibri"/>
      <color rgb="0010B981"/>
      <sz val="10"/>
    </font>
    <font>
      <name val="Calibri"/>
      <color rgb="00EF4444"/>
      <sz val="10"/>
    </font>
    <font>
      <name val="Calibri"/>
      <b val="1"/>
      <color rgb="0010B981"/>
      <sz val="9"/>
    </font>
    <font>
      <name val="Calibri"/>
      <b val="1"/>
      <color rgb="00FFFFFF"/>
      <sz val="11"/>
    </font>
    <font>
      <name val="Calibri"/>
      <b val="1"/>
      <color rgb="001E3A8A"/>
      <sz val="11"/>
    </font>
    <font>
      <name val="Calibri"/>
      <b val="1"/>
      <color rgb="00FFFFFF"/>
      <sz val="18"/>
    </font>
    <font>
      <name val="Calibri"/>
      <i val="1"/>
      <color rgb="003B82F6"/>
      <sz val="9"/>
    </font>
    <font>
      <name val="Calibri"/>
      <b val="1"/>
      <color rgb="0010B981"/>
      <sz val="10"/>
    </font>
    <font>
      <name val="Calibri"/>
      <b val="1"/>
      <color rgb="00EF4444"/>
      <sz val="10"/>
    </font>
    <font>
      <name val="Calibri"/>
      <b val="1"/>
      <color rgb="003B82F6"/>
      <sz val="10"/>
    </font>
    <font>
      <name val="Calibri"/>
      <b val="1"/>
      <color rgb="00F59E0B"/>
      <sz val="10"/>
    </font>
    <font>
      <name val="Calibri"/>
      <b val="1"/>
      <color rgb="006B7280"/>
      <sz val="10"/>
    </font>
    <font>
      <name val="Calibri"/>
      <i val="1"/>
      <color rgb="006B7280"/>
      <sz val="9"/>
    </font>
  </fonts>
  <fills count="11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DBEAFE"/>
      </patternFill>
    </fill>
    <fill>
      <patternFill patternType="solid">
        <fgColor rgb="00F3F4F6"/>
      </patternFill>
    </fill>
    <fill>
      <patternFill patternType="solid">
        <fgColor rgb="00FFFFFF"/>
      </patternFill>
    </fill>
    <fill>
      <patternFill patternType="solid">
        <fgColor rgb="00E5E7EB"/>
      </patternFill>
    </fill>
    <fill>
      <patternFill patternType="solid">
        <fgColor rgb="00D1FAE5"/>
      </patternFill>
    </fill>
    <fill>
      <patternFill patternType="solid">
        <fgColor rgb="00FEF3C7"/>
      </patternFill>
    </fill>
    <fill>
      <patternFill patternType="solid">
        <fgColor rgb="00FEE2E2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1">
    <xf numFmtId="0" fontId="0" fillId="0" borderId="0"/>
  </cellStyleXfs>
  <cellXfs count="6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3" borderId="0" pivotButton="0" quotePrefix="0" xfId="0"/>
    <xf numFmtId="0" fontId="2" fillId="4" borderId="1" applyAlignment="1" pivotButton="0" quotePrefix="0" xfId="0">
      <alignment horizontal="left" vertical="center" indent="1"/>
    </xf>
    <xf numFmtId="0" fontId="3" fillId="5" borderId="1" applyAlignment="1" pivotButton="0" quotePrefix="0" xfId="0">
      <alignment horizontal="left" vertical="center" indent="1"/>
    </xf>
    <xf numFmtId="0" fontId="0" fillId="0" borderId="4" pivotButton="0" quotePrefix="0" xfId="0"/>
    <xf numFmtId="0" fontId="0" fillId="0" borderId="5" pivotButton="0" quotePrefix="0" xfId="0"/>
    <xf numFmtId="0" fontId="4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 indent="1"/>
    </xf>
    <xf numFmtId="2" fontId="6" fillId="6" borderId="1" applyAlignment="1" pivotButton="0" quotePrefix="0" xfId="0">
      <alignment horizontal="center" vertical="center"/>
    </xf>
    <xf numFmtId="0" fontId="7" fillId="2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/>
    </xf>
    <xf numFmtId="165" fontId="6" fillId="7" borderId="1" applyAlignment="1" pivotButton="0" quotePrefix="0" xfId="0">
      <alignment horizontal="center" vertical="center"/>
    </xf>
    <xf numFmtId="0" fontId="0" fillId="7" borderId="1" pivotButton="0" quotePrefix="0" xfId="0"/>
    <xf numFmtId="0" fontId="8" fillId="7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165" fontId="3" fillId="5" borderId="1" applyAlignment="1" pivotButton="0" quotePrefix="0" xfId="0">
      <alignment horizontal="center" vertical="center"/>
    </xf>
    <xf numFmtId="166" fontId="3" fillId="5" borderId="1" applyAlignment="1" pivotButton="0" quotePrefix="0" xfId="0">
      <alignment horizontal="center" vertical="center"/>
    </xf>
    <xf numFmtId="2" fontId="2" fillId="4" borderId="1" applyAlignment="1" pivotButton="0" quotePrefix="0" xfId="0">
      <alignment horizontal="center" vertical="center"/>
    </xf>
    <xf numFmtId="2" fontId="9" fillId="5" borderId="1" applyAlignment="1" pivotButton="0" quotePrefix="0" xfId="0">
      <alignment horizontal="center" vertical="center"/>
    </xf>
    <xf numFmtId="2" fontId="10" fillId="5" borderId="1" applyAlignment="1" pivotButton="0" quotePrefix="0" xfId="0">
      <alignment horizontal="center" vertical="center"/>
    </xf>
    <xf numFmtId="0" fontId="11" fillId="8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165" fontId="3" fillId="6" borderId="1" applyAlignment="1" pivotButton="0" quotePrefix="0" xfId="0">
      <alignment horizontal="center" vertical="center"/>
    </xf>
    <xf numFmtId="166" fontId="3" fillId="6" borderId="1" applyAlignment="1" pivotButton="0" quotePrefix="0" xfId="0">
      <alignment horizontal="center" vertical="center"/>
    </xf>
    <xf numFmtId="2" fontId="9" fillId="6" borderId="1" applyAlignment="1" pivotButton="0" quotePrefix="0" xfId="0">
      <alignment horizontal="center" vertical="center"/>
    </xf>
    <xf numFmtId="2" fontId="10" fillId="6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left" vertical="center" indent="1"/>
    </xf>
    <xf numFmtId="0" fontId="12" fillId="2" borderId="1" applyAlignment="1" pivotButton="0" quotePrefix="0" xfId="0">
      <alignment horizontal="center" vertical="center"/>
    </xf>
    <xf numFmtId="2" fontId="12" fillId="2" borderId="1" applyAlignment="1" pivotButton="0" quotePrefix="0" xfId="0">
      <alignment horizontal="center" vertical="center"/>
    </xf>
    <xf numFmtId="0" fontId="0" fillId="2" borderId="1" pivotButton="0" quotePrefix="0" xfId="0"/>
    <xf numFmtId="0" fontId="2" fillId="4" borderId="1" applyAlignment="1" pivotButton="0" quotePrefix="0" xfId="0">
      <alignment horizontal="right" vertical="center" indent="1"/>
    </xf>
    <xf numFmtId="2" fontId="13" fillId="9" borderId="1" applyAlignment="1" pivotButton="0" quotePrefix="0" xfId="0">
      <alignment horizontal="center" vertical="center"/>
    </xf>
    <xf numFmtId="0" fontId="0" fillId="4" borderId="1" pivotButton="0" quotePrefix="0" xfId="0"/>
    <xf numFmtId="0" fontId="14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/>
    </xf>
    <xf numFmtId="1" fontId="3" fillId="6" borderId="1" applyAlignment="1" pivotButton="0" quotePrefix="0" xfId="0">
      <alignment horizontal="center" vertical="center"/>
    </xf>
    <xf numFmtId="2" fontId="3" fillId="6" borderId="1" applyAlignment="1" pivotButton="0" quotePrefix="0" xfId="0">
      <alignment horizontal="center" vertical="center"/>
    </xf>
    <xf numFmtId="0" fontId="15" fillId="6" borderId="1" applyAlignment="1" pivotButton="0" quotePrefix="0" xfId="0">
      <alignment horizontal="left" vertical="center" indent="1"/>
    </xf>
    <xf numFmtId="0" fontId="2" fillId="5" borderId="1" applyAlignment="1" pivotButton="0" quotePrefix="0" xfId="0">
      <alignment horizontal="center" vertical="center"/>
    </xf>
    <xf numFmtId="1" fontId="3" fillId="5" borderId="1" applyAlignment="1" pivotButton="0" quotePrefix="0" xfId="0">
      <alignment horizontal="center" vertical="center"/>
    </xf>
    <xf numFmtId="2" fontId="3" fillId="5" borderId="1" applyAlignment="1" pivotButton="0" quotePrefix="0" xfId="0">
      <alignment horizontal="center" vertical="center"/>
    </xf>
    <xf numFmtId="0" fontId="15" fillId="5" borderId="1" applyAlignment="1" pivotButton="0" quotePrefix="0" xfId="0">
      <alignment horizontal="left" vertical="center" indent="1"/>
    </xf>
    <xf numFmtId="0" fontId="2" fillId="4" borderId="1" applyAlignment="1" pivotButton="0" quotePrefix="0" xfId="0">
      <alignment horizontal="center" vertical="center"/>
    </xf>
    <xf numFmtId="1" fontId="3" fillId="4" borderId="1" applyAlignment="1" pivotButton="0" quotePrefix="0" xfId="0">
      <alignment horizontal="center" vertical="center"/>
    </xf>
    <xf numFmtId="2" fontId="3" fillId="4" borderId="1" applyAlignment="1" pivotButton="0" quotePrefix="0" xfId="0">
      <alignment horizontal="center" vertical="center"/>
    </xf>
    <xf numFmtId="0" fontId="15" fillId="4" borderId="1" applyAlignment="1" pivotButton="0" quotePrefix="0" xfId="0">
      <alignment horizontal="left" vertical="center" indent="1"/>
    </xf>
    <xf numFmtId="0" fontId="12" fillId="2" borderId="1" applyAlignment="1" pivotButton="0" quotePrefix="0" xfId="0">
      <alignment horizontal="left" vertical="center" indent="1"/>
    </xf>
    <xf numFmtId="0" fontId="0" fillId="6" borderId="1" pivotButton="0" quotePrefix="0" xfId="0"/>
    <xf numFmtId="0" fontId="3" fillId="6" borderId="1" applyAlignment="1" pivotButton="0" quotePrefix="0" xfId="0">
      <alignment horizontal="left" vertical="center" wrapText="1" indent="1"/>
    </xf>
    <xf numFmtId="0" fontId="0" fillId="5" borderId="1" pivotButton="0" quotePrefix="0" xfId="0"/>
    <xf numFmtId="0" fontId="3" fillId="5" borderId="1" applyAlignment="1" pivotButton="0" quotePrefix="0" xfId="0">
      <alignment horizontal="left" vertical="center" wrapText="1" indent="1"/>
    </xf>
    <xf numFmtId="0" fontId="0" fillId="5" borderId="0" pivotButton="0" quotePrefix="0" xfId="0"/>
    <xf numFmtId="0" fontId="16" fillId="8" borderId="1" applyAlignment="1" pivotButton="0" quotePrefix="0" xfId="0">
      <alignment horizontal="center" vertical="center"/>
    </xf>
    <xf numFmtId="0" fontId="17" fillId="10" borderId="1" applyAlignment="1" pivotButton="0" quotePrefix="0" xfId="0">
      <alignment horizontal="center" vertical="center"/>
    </xf>
    <xf numFmtId="0" fontId="18" fillId="4" borderId="1" applyAlignment="1" pivotButton="0" quotePrefix="0" xfId="0">
      <alignment horizontal="center" vertical="center"/>
    </xf>
    <xf numFmtId="0" fontId="19" fillId="9" borderId="1" applyAlignment="1" pivotButton="0" quotePrefix="0" xfId="0">
      <alignment horizontal="center" vertical="center"/>
    </xf>
    <xf numFmtId="0" fontId="20" fillId="7" borderId="1" applyAlignment="1" pivotButton="0" quotePrefix="0" xfId="0">
      <alignment horizontal="center" vertical="center"/>
    </xf>
    <xf numFmtId="0" fontId="21" fillId="5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3C7"/>
        </patternFill>
      </fill>
    </dxf>
    <dxf>
      <fill>
        <patternFill patternType="solid">
          <f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Heures par mois — 2026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'Récapitulatif Annuel'!D4</f>
            </strRef>
          </tx>
          <spPr>
            <a:solidFill xmlns:a="http://schemas.openxmlformats.org/drawingml/2006/main">
              <a:srgbClr val="3B82F6"/>
            </a:solidFill>
            <a:ln xmlns:a="http://schemas.openxmlformats.org/drawingml/2006/main">
              <a:prstDash val="solid"/>
            </a:ln>
          </spPr>
          <cat>
            <numRef>
              <f>'Récapitulatif Annuel'!$B$5:$B$16</f>
            </numRef>
          </cat>
          <val>
            <numRef>
              <f>'Récapitulatif Annuel'!$D$5:$D$16</f>
            </numRef>
          </val>
        </ser>
        <ser>
          <idx val="1"/>
          <order val="1"/>
          <tx>
            <strRef>
              <f>'Récapitulatif Annuel'!E4</f>
            </strRef>
          </tx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cat>
            <numRef>
              <f>'Récapitulatif Annuel'!$B$5:$B$16</f>
            </numRef>
          </cat>
          <val>
            <numRef>
              <f>'Récapitulatif Annuel'!$E$5:$E$16</f>
            </numRef>
          </val>
        </ser>
        <ser>
          <idx val="2"/>
          <order val="2"/>
          <tx>
            <strRef>
              <f>'Récapitulatif Annuel'!F4</f>
            </strRef>
          </tx>
          <spPr>
            <a:solidFill xmlns:a="http://schemas.openxmlformats.org/drawingml/2006/main">
              <a:srgbClr val="F59E0B"/>
            </a:solidFill>
            <a:ln xmlns:a="http://schemas.openxmlformats.org/drawingml/2006/main">
              <a:prstDash val="solid"/>
            </a:ln>
          </spPr>
          <cat>
            <numRef>
              <f>'Récapitulatif Annuel'!$B$5:$B$16</f>
            </numRef>
          </cat>
          <val>
            <numRef>
              <f>'Récapitulatif Annuel'!$F$5:$F$16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Heures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18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 fitToPage="1"/>
  </sheetPr>
  <dimension ref="A2:L41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6" customWidth="1" min="1" max="1"/>
    <col width="14" customWidth="1" min="2" max="2"/>
    <col width="12" customWidth="1" min="3" max="3"/>
    <col width="12" customWidth="1" min="4" max="4"/>
    <col width="12" customWidth="1" min="5" max="5"/>
    <col width="12" customWidth="1" min="6" max="6"/>
    <col width="14" customWidth="1" min="7" max="7"/>
    <col width="14" customWidth="1" min="8" max="8"/>
    <col width="14" customWidth="1" min="9" max="9"/>
    <col width="14" customWidth="1" min="10" max="10"/>
    <col width="18" customWidth="1" min="11" max="11"/>
    <col width="22" customWidth="1" min="12" max="12"/>
  </cols>
  <sheetData>
    <row r="1" ht="10" customHeight="1"/>
    <row r="2" ht="48" customHeight="1">
      <c r="A2" s="1" t="inlineStr">
        <is>
          <t>REGISTRE DES HEURES TRAVAILLÉES — MARS 2026</t>
        </is>
      </c>
    </row>
    <row r="3" ht="10" customHeight="1">
      <c r="A3" s="2" t="n"/>
    </row>
    <row r="4" ht="22" customHeight="1">
      <c r="A4" s="3" t="inlineStr">
        <is>
          <t>Entreprise :</t>
        </is>
      </c>
      <c r="C4" s="4" t="inlineStr"/>
      <c r="D4" s="5" t="n"/>
      <c r="E4" s="3" t="inlineStr">
        <is>
          <t>Département :</t>
        </is>
      </c>
      <c r="G4" s="4" t="inlineStr"/>
      <c r="H4" s="6" t="n"/>
      <c r="I4" s="7" t="n"/>
      <c r="J4" s="6" t="n"/>
      <c r="K4" s="6" t="n"/>
      <c r="L4" s="5" t="n"/>
    </row>
    <row r="5" ht="22" customHeight="1">
      <c r="A5" s="3" t="inlineStr">
        <is>
          <t>Employé :</t>
        </is>
      </c>
      <c r="C5" s="4" t="inlineStr"/>
      <c r="D5" s="5" t="n"/>
      <c r="E5" s="3" t="inlineStr">
        <is>
          <t>Poste :</t>
        </is>
      </c>
      <c r="G5" s="4" t="inlineStr"/>
      <c r="H5" s="6" t="n"/>
      <c r="I5" s="8" t="n"/>
      <c r="J5" s="9" t="n"/>
      <c r="K5" s="6" t="n"/>
      <c r="L5" s="5" t="n"/>
    </row>
    <row r="6" ht="22" customHeight="1">
      <c r="A6" s="3" t="inlineStr">
        <is>
          <t>Période :</t>
        </is>
      </c>
      <c r="C6" s="4" t="inlineStr">
        <is>
          <t>Mars 2026</t>
        </is>
      </c>
      <c r="D6" s="5" t="n"/>
      <c r="E6" s="3" t="inlineStr">
        <is>
          <t>Contrat :</t>
        </is>
      </c>
      <c r="G6" s="4" t="inlineStr"/>
      <c r="H6" s="6" t="n"/>
      <c r="I6" s="8" t="n"/>
      <c r="J6" s="9" t="n"/>
      <c r="K6" s="6" t="n"/>
      <c r="L6" s="5" t="n"/>
    </row>
    <row r="7" ht="22" customHeight="1">
      <c r="A7" s="3" t="inlineStr">
        <is>
          <t>Tél :</t>
        </is>
      </c>
      <c r="C7" s="4" t="inlineStr"/>
      <c r="D7" s="5" t="n"/>
      <c r="E7" s="3" t="inlineStr">
        <is>
          <t>Email :</t>
        </is>
      </c>
      <c r="G7" s="4" t="inlineStr"/>
      <c r="H7" s="6" t="n"/>
      <c r="I7" s="8" t="n"/>
      <c r="J7" s="9" t="n"/>
      <c r="K7" s="6" t="n"/>
      <c r="L7" s="5" t="n"/>
    </row>
    <row r="8" ht="36" customHeight="1">
      <c r="A8" s="10" t="inlineStr">
        <is>
          <t>N°</t>
        </is>
      </c>
      <c r="B8" s="10" t="inlineStr">
        <is>
          <t>Date</t>
        </is>
      </c>
      <c r="C8" s="10" t="inlineStr">
        <is>
          <t>Entrée
(matin)</t>
        </is>
      </c>
      <c r="D8" s="10" t="inlineStr">
        <is>
          <t>Sortie
(matin)</t>
        </is>
      </c>
      <c r="E8" s="10" t="inlineStr">
        <is>
          <t>Entrée
(après-midi)</t>
        </is>
      </c>
      <c r="F8" s="10" t="inlineStr">
        <is>
          <t>Sortie
(après-midi)</t>
        </is>
      </c>
      <c r="G8" s="10" t="inlineStr">
        <is>
          <t>Total
Heures</t>
        </is>
      </c>
      <c r="H8" s="10" t="inlineStr">
        <is>
          <t>Heures
Supp.</t>
        </is>
      </c>
      <c r="I8" s="10" t="inlineStr">
        <is>
          <t>Absences
(h)</t>
        </is>
      </c>
      <c r="J8" s="10" t="inlineStr">
        <is>
          <t>Statut</t>
        </is>
      </c>
      <c r="K8" s="10" t="inlineStr">
        <is>
          <t>Type d'absence</t>
        </is>
      </c>
      <c r="L8" s="10" t="inlineStr">
        <is>
          <t>Commentaires</t>
        </is>
      </c>
    </row>
    <row r="9" ht="20" customHeight="1">
      <c r="A9" s="11" t="n">
        <v>1</v>
      </c>
      <c r="B9" s="12" t="n">
        <v>46082</v>
      </c>
      <c r="C9" s="13" t="n"/>
      <c r="D9" s="13" t="n"/>
      <c r="E9" s="13" t="n"/>
      <c r="F9" s="13" t="n"/>
      <c r="G9" s="13" t="n"/>
      <c r="H9" s="13" t="n"/>
      <c r="I9" s="13" t="n"/>
      <c r="J9" s="14" t="inlineStr">
        <is>
          <t>Week-end</t>
        </is>
      </c>
      <c r="K9" s="13" t="n"/>
      <c r="L9" s="13" t="n"/>
    </row>
    <row r="10" ht="20" customHeight="1">
      <c r="A10" s="15" t="n">
        <v>2</v>
      </c>
      <c r="B10" s="16" t="n">
        <v>46083</v>
      </c>
      <c r="C10" s="17" t="n">
        <v>46083.35416666666</v>
      </c>
      <c r="D10" s="17" t="n">
        <v>46083.52083333334</v>
      </c>
      <c r="E10" s="17" t="n">
        <v>46083.5625</v>
      </c>
      <c r="F10" s="17" t="n">
        <v>46083.72916666666</v>
      </c>
      <c r="G10" s="18">
        <f>IF(C10&lt;&gt;"",((F10-E10)+(D10-C10))*24,0)</f>
        <v/>
      </c>
      <c r="H10" s="19">
        <f>IF(G10&gt;8.0,G10-8.0,0)</f>
        <v/>
      </c>
      <c r="I10" s="20">
        <f>IF(J10="Absent",8.0,0)</f>
        <v/>
      </c>
      <c r="J10" s="21" t="inlineStr">
        <is>
          <t>Présent</t>
        </is>
      </c>
      <c r="K10" s="22" t="inlineStr"/>
      <c r="L10" s="4" t="inlineStr"/>
    </row>
    <row r="11" ht="20" customHeight="1">
      <c r="A11" s="23" t="n">
        <v>3</v>
      </c>
      <c r="B11" s="24" t="n">
        <v>46084</v>
      </c>
      <c r="C11" s="25" t="n">
        <v>46084.35416666666</v>
      </c>
      <c r="D11" s="25" t="n">
        <v>46084.52083333334</v>
      </c>
      <c r="E11" s="25" t="n">
        <v>46084.5625</v>
      </c>
      <c r="F11" s="25" t="n">
        <v>46084.72916666666</v>
      </c>
      <c r="G11" s="18">
        <f>IF(C11&lt;&gt;"",((F11-E11)+(D11-C11))*24,0)</f>
        <v/>
      </c>
      <c r="H11" s="26">
        <f>IF(G11&gt;8.0,G11-8.0,0)</f>
        <v/>
      </c>
      <c r="I11" s="27">
        <f>IF(J11="Absent",8.0,0)</f>
        <v/>
      </c>
      <c r="J11" s="21" t="inlineStr">
        <is>
          <t>Présent</t>
        </is>
      </c>
      <c r="K11" s="28" t="inlineStr"/>
      <c r="L11" s="29" t="inlineStr"/>
    </row>
    <row r="12" ht="20" customHeight="1">
      <c r="A12" s="15" t="n">
        <v>4</v>
      </c>
      <c r="B12" s="16" t="n">
        <v>46085</v>
      </c>
      <c r="C12" s="17" t="n">
        <v>46085.35416666666</v>
      </c>
      <c r="D12" s="17" t="n">
        <v>46085.52083333334</v>
      </c>
      <c r="E12" s="17" t="n">
        <v>46085.5625</v>
      </c>
      <c r="F12" s="17" t="n">
        <v>46085.72916666666</v>
      </c>
      <c r="G12" s="18">
        <f>IF(C12&lt;&gt;"",((F12-E12)+(D12-C12))*24,0)</f>
        <v/>
      </c>
      <c r="H12" s="19">
        <f>IF(G12&gt;8.0,G12-8.0,0)</f>
        <v/>
      </c>
      <c r="I12" s="20">
        <f>IF(J12="Absent",8.0,0)</f>
        <v/>
      </c>
      <c r="J12" s="21" t="inlineStr">
        <is>
          <t>Présent</t>
        </is>
      </c>
      <c r="K12" s="22" t="inlineStr"/>
      <c r="L12" s="4" t="inlineStr"/>
    </row>
    <row r="13" ht="20" customHeight="1">
      <c r="A13" s="23" t="n">
        <v>5</v>
      </c>
      <c r="B13" s="24" t="n">
        <v>46086</v>
      </c>
      <c r="C13" s="25" t="n">
        <v>46086.35416666666</v>
      </c>
      <c r="D13" s="25" t="n">
        <v>46086.52083333334</v>
      </c>
      <c r="E13" s="25" t="n">
        <v>46086.5625</v>
      </c>
      <c r="F13" s="25" t="n">
        <v>46086.72916666666</v>
      </c>
      <c r="G13" s="18">
        <f>IF(C13&lt;&gt;"",((F13-E13)+(D13-C13))*24,0)</f>
        <v/>
      </c>
      <c r="H13" s="26">
        <f>IF(G13&gt;8.0,G13-8.0,0)</f>
        <v/>
      </c>
      <c r="I13" s="27">
        <f>IF(J13="Absent",8.0,0)</f>
        <v/>
      </c>
      <c r="J13" s="21" t="inlineStr">
        <is>
          <t>Présent</t>
        </is>
      </c>
      <c r="K13" s="28" t="inlineStr"/>
      <c r="L13" s="29" t="inlineStr"/>
    </row>
    <row r="14" ht="20" customHeight="1">
      <c r="A14" s="15" t="n">
        <v>6</v>
      </c>
      <c r="B14" s="16" t="n">
        <v>46087</v>
      </c>
      <c r="C14" s="17" t="n">
        <v>46087.35416666666</v>
      </c>
      <c r="D14" s="17" t="n">
        <v>46087.52083333334</v>
      </c>
      <c r="E14" s="17" t="n">
        <v>46087.5625</v>
      </c>
      <c r="F14" s="17" t="n">
        <v>46087.72916666666</v>
      </c>
      <c r="G14" s="18">
        <f>IF(C14&lt;&gt;"",((F14-E14)+(D14-C14))*24,0)</f>
        <v/>
      </c>
      <c r="H14" s="19">
        <f>IF(G14&gt;8.0,G14-8.0,0)</f>
        <v/>
      </c>
      <c r="I14" s="20">
        <f>IF(J14="Absent",8.0,0)</f>
        <v/>
      </c>
      <c r="J14" s="21" t="inlineStr">
        <is>
          <t>Présent</t>
        </is>
      </c>
      <c r="K14" s="22" t="inlineStr"/>
      <c r="L14" s="4" t="inlineStr"/>
    </row>
    <row r="15" ht="20" customHeight="1">
      <c r="A15" s="11" t="n">
        <v>7</v>
      </c>
      <c r="B15" s="12" t="n">
        <v>46088</v>
      </c>
      <c r="C15" s="13" t="n"/>
      <c r="D15" s="13" t="n"/>
      <c r="E15" s="13" t="n"/>
      <c r="F15" s="13" t="n"/>
      <c r="G15" s="13" t="n"/>
      <c r="H15" s="13" t="n"/>
      <c r="I15" s="13" t="n"/>
      <c r="J15" s="14" t="inlineStr">
        <is>
          <t>Week-end</t>
        </is>
      </c>
      <c r="K15" s="13" t="n"/>
      <c r="L15" s="13" t="n"/>
    </row>
    <row r="16" ht="20" customHeight="1">
      <c r="A16" s="11" t="n">
        <v>8</v>
      </c>
      <c r="B16" s="12" t="n">
        <v>46089</v>
      </c>
      <c r="C16" s="13" t="n"/>
      <c r="D16" s="13" t="n"/>
      <c r="E16" s="13" t="n"/>
      <c r="F16" s="13" t="n"/>
      <c r="G16" s="13" t="n"/>
      <c r="H16" s="13" t="n"/>
      <c r="I16" s="13" t="n"/>
      <c r="J16" s="14" t="inlineStr">
        <is>
          <t>Week-end</t>
        </is>
      </c>
      <c r="K16" s="13" t="n"/>
      <c r="L16" s="13" t="n"/>
    </row>
    <row r="17" ht="20" customHeight="1">
      <c r="A17" s="23" t="n">
        <v>9</v>
      </c>
      <c r="B17" s="24" t="n">
        <v>46090</v>
      </c>
      <c r="C17" s="25" t="n">
        <v>46090.35416666666</v>
      </c>
      <c r="D17" s="25" t="n">
        <v>46090.52083333334</v>
      </c>
      <c r="E17" s="25" t="n">
        <v>46090.5625</v>
      </c>
      <c r="F17" s="25" t="n">
        <v>46090.72916666666</v>
      </c>
      <c r="G17" s="18">
        <f>IF(C17&lt;&gt;"",((F17-E17)+(D17-C17))*24,0)</f>
        <v/>
      </c>
      <c r="H17" s="26">
        <f>IF(G17&gt;8.0,G17-8.0,0)</f>
        <v/>
      </c>
      <c r="I17" s="27">
        <f>IF(J17="Absent",8.0,0)</f>
        <v/>
      </c>
      <c r="J17" s="21" t="inlineStr">
        <is>
          <t>Présent</t>
        </is>
      </c>
      <c r="K17" s="28" t="inlineStr"/>
      <c r="L17" s="29" t="inlineStr"/>
    </row>
    <row r="18" ht="20" customHeight="1">
      <c r="A18" s="15" t="n">
        <v>10</v>
      </c>
      <c r="B18" s="16" t="n">
        <v>46091</v>
      </c>
      <c r="C18" s="17" t="n">
        <v>46091.35416666666</v>
      </c>
      <c r="D18" s="17" t="n">
        <v>46091.52083333334</v>
      </c>
      <c r="E18" s="17" t="n">
        <v>46091.5625</v>
      </c>
      <c r="F18" s="17" t="n">
        <v>46091.72916666666</v>
      </c>
      <c r="G18" s="18">
        <f>IF(C18&lt;&gt;"",((F18-E18)+(D18-C18))*24,0)</f>
        <v/>
      </c>
      <c r="H18" s="19">
        <f>IF(G18&gt;8.0,G18-8.0,0)</f>
        <v/>
      </c>
      <c r="I18" s="20">
        <f>IF(J18="Absent",8.0,0)</f>
        <v/>
      </c>
      <c r="J18" s="21" t="inlineStr">
        <is>
          <t>Présent</t>
        </is>
      </c>
      <c r="K18" s="22" t="inlineStr"/>
      <c r="L18" s="4" t="inlineStr"/>
    </row>
    <row r="19" ht="20" customHeight="1">
      <c r="A19" s="23" t="n">
        <v>11</v>
      </c>
      <c r="B19" s="24" t="n">
        <v>46092</v>
      </c>
      <c r="C19" s="25" t="n">
        <v>46092.35416666666</v>
      </c>
      <c r="D19" s="25" t="n">
        <v>46092.52083333334</v>
      </c>
      <c r="E19" s="25" t="n">
        <v>46092.5625</v>
      </c>
      <c r="F19" s="25" t="n">
        <v>46092.72916666666</v>
      </c>
      <c r="G19" s="18">
        <f>IF(C19&lt;&gt;"",((F19-E19)+(D19-C19))*24,0)</f>
        <v/>
      </c>
      <c r="H19" s="26">
        <f>IF(G19&gt;8.0,G19-8.0,0)</f>
        <v/>
      </c>
      <c r="I19" s="27">
        <f>IF(J19="Absent",8.0,0)</f>
        <v/>
      </c>
      <c r="J19" s="21" t="inlineStr">
        <is>
          <t>Présent</t>
        </is>
      </c>
      <c r="K19" s="28" t="inlineStr"/>
      <c r="L19" s="29" t="inlineStr"/>
    </row>
    <row r="20" ht="20" customHeight="1">
      <c r="A20" s="15" t="n">
        <v>12</v>
      </c>
      <c r="B20" s="16" t="n">
        <v>46093</v>
      </c>
      <c r="C20" s="17" t="n">
        <v>46093.35416666666</v>
      </c>
      <c r="D20" s="17" t="n">
        <v>46093.52083333334</v>
      </c>
      <c r="E20" s="17" t="n">
        <v>46093.5625</v>
      </c>
      <c r="F20" s="17" t="n">
        <v>46093.72916666666</v>
      </c>
      <c r="G20" s="18">
        <f>IF(C20&lt;&gt;"",((F20-E20)+(D20-C20))*24,0)</f>
        <v/>
      </c>
      <c r="H20" s="19">
        <f>IF(G20&gt;8.0,G20-8.0,0)</f>
        <v/>
      </c>
      <c r="I20" s="20">
        <f>IF(J20="Absent",8.0,0)</f>
        <v/>
      </c>
      <c r="J20" s="21" t="inlineStr">
        <is>
          <t>Présent</t>
        </is>
      </c>
      <c r="K20" s="22" t="inlineStr"/>
      <c r="L20" s="4" t="inlineStr"/>
    </row>
    <row r="21" ht="20" customHeight="1">
      <c r="A21" s="23" t="n">
        <v>13</v>
      </c>
      <c r="B21" s="24" t="n">
        <v>46094</v>
      </c>
      <c r="C21" s="25" t="n">
        <v>46094.35416666666</v>
      </c>
      <c r="D21" s="25" t="n">
        <v>46094.52083333334</v>
      </c>
      <c r="E21" s="25" t="n">
        <v>46094.5625</v>
      </c>
      <c r="F21" s="25" t="n">
        <v>46094.72916666666</v>
      </c>
      <c r="G21" s="18">
        <f>IF(C21&lt;&gt;"",((F21-E21)+(D21-C21))*24,0)</f>
        <v/>
      </c>
      <c r="H21" s="26">
        <f>IF(G21&gt;8.0,G21-8.0,0)</f>
        <v/>
      </c>
      <c r="I21" s="27">
        <f>IF(J21="Absent",8.0,0)</f>
        <v/>
      </c>
      <c r="J21" s="21" t="inlineStr">
        <is>
          <t>Présent</t>
        </is>
      </c>
      <c r="K21" s="28" t="inlineStr"/>
      <c r="L21" s="29" t="inlineStr"/>
    </row>
    <row r="22" ht="20" customHeight="1">
      <c r="A22" s="11" t="n">
        <v>14</v>
      </c>
      <c r="B22" s="12" t="n">
        <v>46095</v>
      </c>
      <c r="C22" s="13" t="n"/>
      <c r="D22" s="13" t="n"/>
      <c r="E22" s="13" t="n"/>
      <c r="F22" s="13" t="n"/>
      <c r="G22" s="13" t="n"/>
      <c r="H22" s="13" t="n"/>
      <c r="I22" s="13" t="n"/>
      <c r="J22" s="14" t="inlineStr">
        <is>
          <t>Week-end</t>
        </is>
      </c>
      <c r="K22" s="13" t="n"/>
      <c r="L22" s="13" t="n"/>
    </row>
    <row r="23" ht="20" customHeight="1">
      <c r="A23" s="11" t="n">
        <v>15</v>
      </c>
      <c r="B23" s="12" t="n">
        <v>46096</v>
      </c>
      <c r="C23" s="13" t="n"/>
      <c r="D23" s="13" t="n"/>
      <c r="E23" s="13" t="n"/>
      <c r="F23" s="13" t="n"/>
      <c r="G23" s="13" t="n"/>
      <c r="H23" s="13" t="n"/>
      <c r="I23" s="13" t="n"/>
      <c r="J23" s="14" t="inlineStr">
        <is>
          <t>Week-end</t>
        </is>
      </c>
      <c r="K23" s="13" t="n"/>
      <c r="L23" s="13" t="n"/>
    </row>
    <row r="24" ht="20" customHeight="1">
      <c r="A24" s="15" t="n">
        <v>16</v>
      </c>
      <c r="B24" s="16" t="n">
        <v>46097</v>
      </c>
      <c r="C24" s="17" t="n">
        <v>46097.35416666666</v>
      </c>
      <c r="D24" s="17" t="n">
        <v>46097.52083333334</v>
      </c>
      <c r="E24" s="17" t="n">
        <v>46097.5625</v>
      </c>
      <c r="F24" s="17" t="n">
        <v>46097.72916666666</v>
      </c>
      <c r="G24" s="18">
        <f>IF(C24&lt;&gt;"",((F24-E24)+(D24-C24))*24,0)</f>
        <v/>
      </c>
      <c r="H24" s="19">
        <f>IF(G24&gt;8.0,G24-8.0,0)</f>
        <v/>
      </c>
      <c r="I24" s="20">
        <f>IF(J24="Absent",8.0,0)</f>
        <v/>
      </c>
      <c r="J24" s="21" t="inlineStr">
        <is>
          <t>Présent</t>
        </is>
      </c>
      <c r="K24" s="22" t="inlineStr"/>
      <c r="L24" s="4" t="inlineStr"/>
    </row>
    <row r="25" ht="20" customHeight="1">
      <c r="A25" s="23" t="n">
        <v>17</v>
      </c>
      <c r="B25" s="24" t="n">
        <v>46098</v>
      </c>
      <c r="C25" s="25" t="n">
        <v>46098.35416666666</v>
      </c>
      <c r="D25" s="25" t="n">
        <v>46098.52083333334</v>
      </c>
      <c r="E25" s="25" t="n">
        <v>46098.5625</v>
      </c>
      <c r="F25" s="25" t="n">
        <v>46098.72916666666</v>
      </c>
      <c r="G25" s="18">
        <f>IF(C25&lt;&gt;"",((F25-E25)+(D25-C25))*24,0)</f>
        <v/>
      </c>
      <c r="H25" s="26">
        <f>IF(G25&gt;8.0,G25-8.0,0)</f>
        <v/>
      </c>
      <c r="I25" s="27">
        <f>IF(J25="Absent",8.0,0)</f>
        <v/>
      </c>
      <c r="J25" s="21" t="inlineStr">
        <is>
          <t>Présent</t>
        </is>
      </c>
      <c r="K25" s="28" t="inlineStr"/>
      <c r="L25" s="29" t="inlineStr"/>
    </row>
    <row r="26" ht="20" customHeight="1">
      <c r="A26" s="15" t="n">
        <v>18</v>
      </c>
      <c r="B26" s="16" t="n">
        <v>46099</v>
      </c>
      <c r="C26" s="17" t="n">
        <v>46099.35416666666</v>
      </c>
      <c r="D26" s="17" t="n">
        <v>46099.52083333334</v>
      </c>
      <c r="E26" s="17" t="n">
        <v>46099.5625</v>
      </c>
      <c r="F26" s="17" t="n">
        <v>46099.72916666666</v>
      </c>
      <c r="G26" s="18">
        <f>IF(C26&lt;&gt;"",((F26-E26)+(D26-C26))*24,0)</f>
        <v/>
      </c>
      <c r="H26" s="19">
        <f>IF(G26&gt;8.0,G26-8.0,0)</f>
        <v/>
      </c>
      <c r="I26" s="20">
        <f>IF(J26="Absent",8.0,0)</f>
        <v/>
      </c>
      <c r="J26" s="21" t="inlineStr">
        <is>
          <t>Présent</t>
        </is>
      </c>
      <c r="K26" s="22" t="inlineStr"/>
      <c r="L26" s="4" t="inlineStr"/>
    </row>
    <row r="27" ht="20" customHeight="1">
      <c r="A27" s="23" t="n">
        <v>19</v>
      </c>
      <c r="B27" s="24" t="n">
        <v>46100</v>
      </c>
      <c r="C27" s="25" t="n">
        <v>46100.35416666666</v>
      </c>
      <c r="D27" s="25" t="n">
        <v>46100.52083333334</v>
      </c>
      <c r="E27" s="25" t="n">
        <v>46100.5625</v>
      </c>
      <c r="F27" s="25" t="n">
        <v>46100.72916666666</v>
      </c>
      <c r="G27" s="18">
        <f>IF(C27&lt;&gt;"",((F27-E27)+(D27-C27))*24,0)</f>
        <v/>
      </c>
      <c r="H27" s="26">
        <f>IF(G27&gt;8.0,G27-8.0,0)</f>
        <v/>
      </c>
      <c r="I27" s="27">
        <f>IF(J27="Absent",8.0,0)</f>
        <v/>
      </c>
      <c r="J27" s="21" t="inlineStr">
        <is>
          <t>Présent</t>
        </is>
      </c>
      <c r="K27" s="28" t="inlineStr"/>
      <c r="L27" s="29" t="inlineStr"/>
    </row>
    <row r="28" ht="20" customHeight="1">
      <c r="A28" s="15" t="n">
        <v>20</v>
      </c>
      <c r="B28" s="16" t="n">
        <v>46101</v>
      </c>
      <c r="C28" s="17" t="n">
        <v>46101.35416666666</v>
      </c>
      <c r="D28" s="17" t="n">
        <v>46101.52083333334</v>
      </c>
      <c r="E28" s="17" t="n">
        <v>46101.5625</v>
      </c>
      <c r="F28" s="17" t="n">
        <v>46101.72916666666</v>
      </c>
      <c r="G28" s="18">
        <f>IF(C28&lt;&gt;"",((F28-E28)+(D28-C28))*24,0)</f>
        <v/>
      </c>
      <c r="H28" s="19">
        <f>IF(G28&gt;8.0,G28-8.0,0)</f>
        <v/>
      </c>
      <c r="I28" s="20">
        <f>IF(J28="Absent",8.0,0)</f>
        <v/>
      </c>
      <c r="J28" s="21" t="inlineStr">
        <is>
          <t>Présent</t>
        </is>
      </c>
      <c r="K28" s="22" t="inlineStr"/>
      <c r="L28" s="4" t="inlineStr"/>
    </row>
    <row r="29" ht="20" customHeight="1">
      <c r="A29" s="11" t="n">
        <v>21</v>
      </c>
      <c r="B29" s="12" t="n">
        <v>46102</v>
      </c>
      <c r="C29" s="13" t="n"/>
      <c r="D29" s="13" t="n"/>
      <c r="E29" s="13" t="n"/>
      <c r="F29" s="13" t="n"/>
      <c r="G29" s="13" t="n"/>
      <c r="H29" s="13" t="n"/>
      <c r="I29" s="13" t="n"/>
      <c r="J29" s="14" t="inlineStr">
        <is>
          <t>Week-end</t>
        </is>
      </c>
      <c r="K29" s="13" t="n"/>
      <c r="L29" s="13" t="n"/>
    </row>
    <row r="30" ht="20" customHeight="1">
      <c r="A30" s="11" t="n">
        <v>22</v>
      </c>
      <c r="B30" s="12" t="n">
        <v>46103</v>
      </c>
      <c r="C30" s="13" t="n"/>
      <c r="D30" s="13" t="n"/>
      <c r="E30" s="13" t="n"/>
      <c r="F30" s="13" t="n"/>
      <c r="G30" s="13" t="n"/>
      <c r="H30" s="13" t="n"/>
      <c r="I30" s="13" t="n"/>
      <c r="J30" s="14" t="inlineStr">
        <is>
          <t>Week-end</t>
        </is>
      </c>
      <c r="K30" s="13" t="n"/>
      <c r="L30" s="13" t="n"/>
    </row>
    <row r="31" ht="20" customHeight="1">
      <c r="A31" s="23" t="n">
        <v>23</v>
      </c>
      <c r="B31" s="24" t="n">
        <v>46104</v>
      </c>
      <c r="C31" s="25" t="n">
        <v>46104.35416666666</v>
      </c>
      <c r="D31" s="25" t="n">
        <v>46104.52083333334</v>
      </c>
      <c r="E31" s="25" t="n">
        <v>46104.5625</v>
      </c>
      <c r="F31" s="25" t="n">
        <v>46104.72916666666</v>
      </c>
      <c r="G31" s="18">
        <f>IF(C31&lt;&gt;"",((F31-E31)+(D31-C31))*24,0)</f>
        <v/>
      </c>
      <c r="H31" s="26">
        <f>IF(G31&gt;8.0,G31-8.0,0)</f>
        <v/>
      </c>
      <c r="I31" s="27">
        <f>IF(J31="Absent",8.0,0)</f>
        <v/>
      </c>
      <c r="J31" s="21" t="inlineStr">
        <is>
          <t>Présent</t>
        </is>
      </c>
      <c r="K31" s="28" t="inlineStr"/>
      <c r="L31" s="29" t="inlineStr"/>
    </row>
    <row r="32" ht="20" customHeight="1">
      <c r="A32" s="15" t="n">
        <v>24</v>
      </c>
      <c r="B32" s="16" t="n">
        <v>46105</v>
      </c>
      <c r="C32" s="17" t="n">
        <v>46105.35416666666</v>
      </c>
      <c r="D32" s="17" t="n">
        <v>46105.52083333334</v>
      </c>
      <c r="E32" s="17" t="n">
        <v>46105.5625</v>
      </c>
      <c r="F32" s="17" t="n">
        <v>46105.72916666666</v>
      </c>
      <c r="G32" s="18">
        <f>IF(C32&lt;&gt;"",((F32-E32)+(D32-C32))*24,0)</f>
        <v/>
      </c>
      <c r="H32" s="19">
        <f>IF(G32&gt;8.0,G32-8.0,0)</f>
        <v/>
      </c>
      <c r="I32" s="20">
        <f>IF(J32="Absent",8.0,0)</f>
        <v/>
      </c>
      <c r="J32" s="21" t="inlineStr">
        <is>
          <t>Présent</t>
        </is>
      </c>
      <c r="K32" s="22" t="inlineStr"/>
      <c r="L32" s="4" t="inlineStr"/>
    </row>
    <row r="33" ht="20" customHeight="1">
      <c r="A33" s="23" t="n">
        <v>25</v>
      </c>
      <c r="B33" s="24" t="n">
        <v>46106</v>
      </c>
      <c r="C33" s="25" t="n">
        <v>46106.35416666666</v>
      </c>
      <c r="D33" s="25" t="n">
        <v>46106.52083333334</v>
      </c>
      <c r="E33" s="25" t="n">
        <v>46106.5625</v>
      </c>
      <c r="F33" s="25" t="n">
        <v>46106.72916666666</v>
      </c>
      <c r="G33" s="18">
        <f>IF(C33&lt;&gt;"",((F33-E33)+(D33-C33))*24,0)</f>
        <v/>
      </c>
      <c r="H33" s="26">
        <f>IF(G33&gt;8.0,G33-8.0,0)</f>
        <v/>
      </c>
      <c r="I33" s="27">
        <f>IF(J33="Absent",8.0,0)</f>
        <v/>
      </c>
      <c r="J33" s="21" t="inlineStr">
        <is>
          <t>Présent</t>
        </is>
      </c>
      <c r="K33" s="28" t="inlineStr"/>
      <c r="L33" s="29" t="inlineStr"/>
    </row>
    <row r="34" ht="20" customHeight="1">
      <c r="A34" s="15" t="n">
        <v>26</v>
      </c>
      <c r="B34" s="16" t="n">
        <v>46107</v>
      </c>
      <c r="C34" s="17" t="n">
        <v>46107.35416666666</v>
      </c>
      <c r="D34" s="17" t="n">
        <v>46107.52083333334</v>
      </c>
      <c r="E34" s="17" t="n">
        <v>46107.5625</v>
      </c>
      <c r="F34" s="17" t="n">
        <v>46107.72916666666</v>
      </c>
      <c r="G34" s="18">
        <f>IF(C34&lt;&gt;"",((F34-E34)+(D34-C34))*24,0)</f>
        <v/>
      </c>
      <c r="H34" s="19">
        <f>IF(G34&gt;8.0,G34-8.0,0)</f>
        <v/>
      </c>
      <c r="I34" s="20">
        <f>IF(J34="Absent",8.0,0)</f>
        <v/>
      </c>
      <c r="J34" s="21" t="inlineStr">
        <is>
          <t>Présent</t>
        </is>
      </c>
      <c r="K34" s="22" t="inlineStr"/>
      <c r="L34" s="4" t="inlineStr"/>
    </row>
    <row r="35" ht="20" customHeight="1">
      <c r="A35" s="23" t="n">
        <v>27</v>
      </c>
      <c r="B35" s="24" t="n">
        <v>46108</v>
      </c>
      <c r="C35" s="25" t="n">
        <v>46108.35416666666</v>
      </c>
      <c r="D35" s="25" t="n">
        <v>46108.52083333334</v>
      </c>
      <c r="E35" s="25" t="n">
        <v>46108.5625</v>
      </c>
      <c r="F35" s="25" t="n">
        <v>46108.72916666666</v>
      </c>
      <c r="G35" s="18">
        <f>IF(C35&lt;&gt;"",((F35-E35)+(D35-C35))*24,0)</f>
        <v/>
      </c>
      <c r="H35" s="26">
        <f>IF(G35&gt;8.0,G35-8.0,0)</f>
        <v/>
      </c>
      <c r="I35" s="27">
        <f>IF(J35="Absent",8.0,0)</f>
        <v/>
      </c>
      <c r="J35" s="21" t="inlineStr">
        <is>
          <t>Présent</t>
        </is>
      </c>
      <c r="K35" s="28" t="inlineStr"/>
      <c r="L35" s="29" t="inlineStr"/>
    </row>
    <row r="36" ht="20" customHeight="1">
      <c r="A36" s="11" t="n">
        <v>28</v>
      </c>
      <c r="B36" s="12" t="n">
        <v>46109</v>
      </c>
      <c r="C36" s="13" t="n"/>
      <c r="D36" s="13" t="n"/>
      <c r="E36" s="13" t="n"/>
      <c r="F36" s="13" t="n"/>
      <c r="G36" s="13" t="n"/>
      <c r="H36" s="13" t="n"/>
      <c r="I36" s="13" t="n"/>
      <c r="J36" s="14" t="inlineStr">
        <is>
          <t>Week-end</t>
        </is>
      </c>
      <c r="K36" s="13" t="n"/>
      <c r="L36" s="13" t="n"/>
    </row>
    <row r="37" ht="20" customHeight="1">
      <c r="A37" s="11" t="n">
        <v>29</v>
      </c>
      <c r="B37" s="12" t="n">
        <v>46110</v>
      </c>
      <c r="C37" s="13" t="n"/>
      <c r="D37" s="13" t="n"/>
      <c r="E37" s="13" t="n"/>
      <c r="F37" s="13" t="n"/>
      <c r="G37" s="13" t="n"/>
      <c r="H37" s="13" t="n"/>
      <c r="I37" s="13" t="n"/>
      <c r="J37" s="14" t="inlineStr">
        <is>
          <t>Week-end</t>
        </is>
      </c>
      <c r="K37" s="13" t="n"/>
      <c r="L37" s="13" t="n"/>
    </row>
    <row r="38" ht="20" customHeight="1">
      <c r="A38" s="15" t="n">
        <v>30</v>
      </c>
      <c r="B38" s="16" t="n">
        <v>46111</v>
      </c>
      <c r="C38" s="17" t="n">
        <v>46111.35416666666</v>
      </c>
      <c r="D38" s="17" t="n">
        <v>46111.52083333334</v>
      </c>
      <c r="E38" s="17" t="n">
        <v>46111.5625</v>
      </c>
      <c r="F38" s="17" t="n">
        <v>46111.72916666666</v>
      </c>
      <c r="G38" s="18">
        <f>IF(C38&lt;&gt;"",((F38-E38)+(D38-C38))*24,0)</f>
        <v/>
      </c>
      <c r="H38" s="19">
        <f>IF(G38&gt;8.0,G38-8.0,0)</f>
        <v/>
      </c>
      <c r="I38" s="20">
        <f>IF(J38="Absent",8.0,0)</f>
        <v/>
      </c>
      <c r="J38" s="21" t="inlineStr">
        <is>
          <t>Présent</t>
        </is>
      </c>
      <c r="K38" s="22" t="inlineStr"/>
      <c r="L38" s="4" t="inlineStr"/>
    </row>
    <row r="39" ht="20" customHeight="1">
      <c r="A39" s="23" t="n">
        <v>31</v>
      </c>
      <c r="B39" s="24" t="n">
        <v>46112</v>
      </c>
      <c r="C39" s="25" t="n">
        <v>46112.35416666666</v>
      </c>
      <c r="D39" s="25" t="n">
        <v>46112.52083333334</v>
      </c>
      <c r="E39" s="25" t="n">
        <v>46112.5625</v>
      </c>
      <c r="F39" s="25" t="n">
        <v>46112.72916666666</v>
      </c>
      <c r="G39" s="18">
        <f>IF(C39&lt;&gt;"",((F39-E39)+(D39-C39))*24,0)</f>
        <v/>
      </c>
      <c r="H39" s="26">
        <f>IF(G39&gt;8.0,G39-8.0,0)</f>
        <v/>
      </c>
      <c r="I39" s="27">
        <f>IF(J39="Absent",8.0,0)</f>
        <v/>
      </c>
      <c r="J39" s="21" t="inlineStr">
        <is>
          <t>Présent</t>
        </is>
      </c>
      <c r="K39" s="28" t="inlineStr"/>
      <c r="L39" s="29" t="inlineStr"/>
    </row>
    <row r="40" ht="28" customHeight="1">
      <c r="A40" s="30" t="inlineStr">
        <is>
          <t>TOTAUX DU MOIS</t>
        </is>
      </c>
      <c r="G40" s="31">
        <f>SUM(G9:G39)</f>
        <v/>
      </c>
      <c r="H40" s="31">
        <f>SUM(H9:H39)</f>
        <v/>
      </c>
      <c r="I40" s="31">
        <f>SUM(I9:I39)</f>
        <v/>
      </c>
      <c r="J40" s="32" t="n"/>
      <c r="K40" s="32" t="n"/>
      <c r="L40" s="32" t="n"/>
    </row>
    <row r="41" ht="24" customHeight="1">
      <c r="A41" s="33" t="inlineStr">
        <is>
          <t>SOLDE HEURES (Réalisé - Contractuel)</t>
        </is>
      </c>
      <c r="G41" s="34">
        <f>G40-J5</f>
        <v/>
      </c>
      <c r="H41" s="35" t="n"/>
      <c r="I41" s="35" t="n"/>
      <c r="J41" s="35" t="n"/>
      <c r="K41" s="35" t="n"/>
      <c r="L41" s="35" t="n"/>
    </row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</sheetData>
  <mergeCells count="12">
    <mergeCell ref="A2:L2"/>
    <mergeCell ref="A3:L3"/>
    <mergeCell ref="C4:D4"/>
    <mergeCell ref="G4:L4"/>
    <mergeCell ref="C5:D5"/>
    <mergeCell ref="G5:L5"/>
    <mergeCell ref="C6:D6"/>
    <mergeCell ref="G6:L6"/>
    <mergeCell ref="C7:D7"/>
    <mergeCell ref="G7:L7"/>
    <mergeCell ref="A40:F40"/>
    <mergeCell ref="A41:F41"/>
  </mergeCells>
  <conditionalFormatting sqref="B9:L39">
    <cfRule type="expression" priority="1" dxfId="0">
      <formula>$J9="Absent"</formula>
    </cfRule>
    <cfRule type="expression" priority="2" dxfId="1">
      <formula>$J9="Congé"</formula>
    </cfRule>
    <cfRule type="expression" priority="3" dxfId="2">
      <formula>$J9="Télétravail"</formula>
    </cfRule>
  </conditionalFormatting>
  <dataValidations count="2">
    <dataValidation sqref="J9:J39" showErrorMessage="1" showInputMessage="1" allowBlank="1" errorTitle="Valeur invalide" error="Choisissez un statut dans la liste." type="list">
      <formula1>"Présent,Absent,Télétravail,Congé,Maladie,Férié"</formula1>
    </dataValidation>
    <dataValidation sqref="K9:K39" showErrorMessage="1" showInputMessage="1" allowBlank="1" type="list">
      <formula1>",Congé payé,Maladie,Congé sans solde,Formation,Récupération"</formula1>
    </dataValidation>
  </dataValidations>
  <pageMargins left="0.75" right="0.75" top="1" bottom="1" header="0.5" footer="0.5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 fitToPage="1"/>
  </sheetPr>
  <dimension ref="A2:H17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16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20" customWidth="1" min="8" max="8"/>
  </cols>
  <sheetData>
    <row r="1" ht="10" customHeight="1"/>
    <row r="2" ht="44" customHeight="1">
      <c r="A2" s="36" t="inlineStr">
        <is>
          <t>RÉCAPITULATIF ANNUEL 2026</t>
        </is>
      </c>
    </row>
    <row r="3" ht="10" customHeight="1">
      <c r="A3" s="2" t="n"/>
    </row>
    <row r="4" ht="28" customHeight="1">
      <c r="A4" s="37" t="inlineStr">
        <is>
          <t>N°</t>
        </is>
      </c>
      <c r="B4" s="37" t="inlineStr">
        <is>
          <t>Mois</t>
        </is>
      </c>
      <c r="C4" s="37" t="inlineStr">
        <is>
          <t>Jours ouvrés</t>
        </is>
      </c>
      <c r="D4" s="37" t="inlineStr">
        <is>
          <t>H. Contract.</t>
        </is>
      </c>
      <c r="E4" s="37" t="inlineStr">
        <is>
          <t>H. Réalisées</t>
        </is>
      </c>
      <c r="F4" s="37" t="inlineStr">
        <is>
          <t>H. Supp.</t>
        </is>
      </c>
      <c r="G4" s="37" t="inlineStr">
        <is>
          <t>Absences (h)</t>
        </is>
      </c>
      <c r="H4" s="37" t="inlineStr">
        <is>
          <t>Observations</t>
        </is>
      </c>
    </row>
    <row r="5" ht="22" customHeight="1">
      <c r="A5" s="38" t="n">
        <v>1</v>
      </c>
      <c r="B5" s="29" t="inlineStr">
        <is>
          <t>Janvier</t>
        </is>
      </c>
      <c r="C5" s="39" t="n">
        <v>22</v>
      </c>
      <c r="D5" s="40" t="n">
        <v>176</v>
      </c>
      <c r="E5" s="40" t="n">
        <v>0</v>
      </c>
      <c r="F5" s="40" t="n">
        <v>0</v>
      </c>
      <c r="G5" s="40" t="n">
        <v>0</v>
      </c>
      <c r="H5" s="41" t="inlineStr"/>
    </row>
    <row r="6" ht="22" customHeight="1">
      <c r="A6" s="42" t="n">
        <v>2</v>
      </c>
      <c r="B6" s="4" t="inlineStr">
        <is>
          <t>Février</t>
        </is>
      </c>
      <c r="C6" s="43" t="n">
        <v>20</v>
      </c>
      <c r="D6" s="44" t="n">
        <v>160</v>
      </c>
      <c r="E6" s="44" t="n">
        <v>0</v>
      </c>
      <c r="F6" s="44" t="n">
        <v>0</v>
      </c>
      <c r="G6" s="44" t="n">
        <v>0</v>
      </c>
      <c r="H6" s="45" t="inlineStr"/>
    </row>
    <row r="7" ht="22" customHeight="1">
      <c r="A7" s="46" t="n">
        <v>3</v>
      </c>
      <c r="B7" s="3" t="inlineStr">
        <is>
          <t>Mars</t>
        </is>
      </c>
      <c r="C7" s="47" t="n">
        <v>22</v>
      </c>
      <c r="D7" s="48" t="n">
        <v>176</v>
      </c>
      <c r="E7" s="48" t="n">
        <v>0</v>
      </c>
      <c r="F7" s="48" t="n">
        <v>0</v>
      </c>
      <c r="G7" s="48" t="n">
        <v>0</v>
      </c>
      <c r="H7" s="49" t="inlineStr">
        <is>
          <t>Mois en cours</t>
        </is>
      </c>
    </row>
    <row r="8" ht="22" customHeight="1">
      <c r="A8" s="42" t="n">
        <v>4</v>
      </c>
      <c r="B8" s="4" t="inlineStr">
        <is>
          <t>Avril</t>
        </is>
      </c>
      <c r="C8" s="43" t="n">
        <v>22</v>
      </c>
      <c r="D8" s="44" t="n">
        <v>176</v>
      </c>
      <c r="E8" s="44" t="n">
        <v>0</v>
      </c>
      <c r="F8" s="44" t="n">
        <v>0</v>
      </c>
      <c r="G8" s="44" t="n">
        <v>0</v>
      </c>
      <c r="H8" s="45" t="inlineStr"/>
    </row>
    <row r="9" ht="22" customHeight="1">
      <c r="A9" s="38" t="n">
        <v>5</v>
      </c>
      <c r="B9" s="29" t="inlineStr">
        <is>
          <t>Mai</t>
        </is>
      </c>
      <c r="C9" s="39" t="n">
        <v>21</v>
      </c>
      <c r="D9" s="40" t="n">
        <v>168</v>
      </c>
      <c r="E9" s="40" t="n">
        <v>0</v>
      </c>
      <c r="F9" s="40" t="n">
        <v>0</v>
      </c>
      <c r="G9" s="40" t="n">
        <v>0</v>
      </c>
      <c r="H9" s="41" t="inlineStr"/>
    </row>
    <row r="10" ht="22" customHeight="1">
      <c r="A10" s="42" t="n">
        <v>6</v>
      </c>
      <c r="B10" s="4" t="inlineStr">
        <is>
          <t>Juin</t>
        </is>
      </c>
      <c r="C10" s="43" t="n">
        <v>22</v>
      </c>
      <c r="D10" s="44" t="n">
        <v>176</v>
      </c>
      <c r="E10" s="44" t="n">
        <v>0</v>
      </c>
      <c r="F10" s="44" t="n">
        <v>0</v>
      </c>
      <c r="G10" s="44" t="n">
        <v>0</v>
      </c>
      <c r="H10" s="45" t="inlineStr"/>
    </row>
    <row r="11" ht="22" customHeight="1">
      <c r="A11" s="38" t="n">
        <v>7</v>
      </c>
      <c r="B11" s="29" t="inlineStr">
        <is>
          <t>Juillet</t>
        </is>
      </c>
      <c r="C11" s="39" t="n">
        <v>23</v>
      </c>
      <c r="D11" s="40" t="n">
        <v>184</v>
      </c>
      <c r="E11" s="40" t="n">
        <v>0</v>
      </c>
      <c r="F11" s="40" t="n">
        <v>0</v>
      </c>
      <c r="G11" s="40" t="n">
        <v>0</v>
      </c>
      <c r="H11" s="41" t="inlineStr"/>
    </row>
    <row r="12" ht="22" customHeight="1">
      <c r="A12" s="42" t="n">
        <v>8</v>
      </c>
      <c r="B12" s="4" t="inlineStr">
        <is>
          <t>Août</t>
        </is>
      </c>
      <c r="C12" s="43" t="n">
        <v>21</v>
      </c>
      <c r="D12" s="44" t="n">
        <v>168</v>
      </c>
      <c r="E12" s="44" t="n">
        <v>0</v>
      </c>
      <c r="F12" s="44" t="n">
        <v>0</v>
      </c>
      <c r="G12" s="44" t="n">
        <v>0</v>
      </c>
      <c r="H12" s="45" t="inlineStr"/>
    </row>
    <row r="13" ht="22" customHeight="1">
      <c r="A13" s="38" t="n">
        <v>9</v>
      </c>
      <c r="B13" s="29" t="inlineStr">
        <is>
          <t>Septembre</t>
        </is>
      </c>
      <c r="C13" s="39" t="n">
        <v>22</v>
      </c>
      <c r="D13" s="40" t="n">
        <v>176</v>
      </c>
      <c r="E13" s="40" t="n">
        <v>0</v>
      </c>
      <c r="F13" s="40" t="n">
        <v>0</v>
      </c>
      <c r="G13" s="40" t="n">
        <v>0</v>
      </c>
      <c r="H13" s="41" t="inlineStr"/>
    </row>
    <row r="14" ht="22" customHeight="1">
      <c r="A14" s="42" t="n">
        <v>10</v>
      </c>
      <c r="B14" s="4" t="inlineStr">
        <is>
          <t>Octobre</t>
        </is>
      </c>
      <c r="C14" s="43" t="n">
        <v>22</v>
      </c>
      <c r="D14" s="44" t="n">
        <v>176</v>
      </c>
      <c r="E14" s="44" t="n">
        <v>0</v>
      </c>
      <c r="F14" s="44" t="n">
        <v>0</v>
      </c>
      <c r="G14" s="44" t="n">
        <v>0</v>
      </c>
      <c r="H14" s="45" t="inlineStr"/>
    </row>
    <row r="15" ht="22" customHeight="1">
      <c r="A15" s="38" t="n">
        <v>11</v>
      </c>
      <c r="B15" s="29" t="inlineStr">
        <is>
          <t>Novembre</t>
        </is>
      </c>
      <c r="C15" s="39" t="n">
        <v>21</v>
      </c>
      <c r="D15" s="40" t="n">
        <v>168</v>
      </c>
      <c r="E15" s="40" t="n">
        <v>0</v>
      </c>
      <c r="F15" s="40" t="n">
        <v>0</v>
      </c>
      <c r="G15" s="40" t="n">
        <v>0</v>
      </c>
      <c r="H15" s="41" t="inlineStr"/>
    </row>
    <row r="16" ht="22" customHeight="1">
      <c r="A16" s="42" t="n">
        <v>12</v>
      </c>
      <c r="B16" s="4" t="inlineStr">
        <is>
          <t>Décembre</t>
        </is>
      </c>
      <c r="C16" s="43" t="n">
        <v>23</v>
      </c>
      <c r="D16" s="44" t="n">
        <v>184</v>
      </c>
      <c r="E16" s="44" t="n">
        <v>0</v>
      </c>
      <c r="F16" s="44" t="n">
        <v>0</v>
      </c>
      <c r="G16" s="44" t="n">
        <v>0</v>
      </c>
      <c r="H16" s="45" t="inlineStr"/>
    </row>
    <row r="17" ht="26" customHeight="1">
      <c r="A17" s="30" t="inlineStr">
        <is>
          <t>TOTAL ANNUEL</t>
        </is>
      </c>
      <c r="D17" s="31">
        <f>SUM(D5:D16)</f>
        <v/>
      </c>
      <c r="E17" s="31">
        <f>SUM(E5:E16)</f>
        <v/>
      </c>
      <c r="F17" s="31">
        <f>SUM(F5:F16)</f>
        <v/>
      </c>
      <c r="G17" s="31">
        <f>SUM(G5:G16)</f>
        <v/>
      </c>
      <c r="H17" s="32" t="n"/>
    </row>
  </sheetData>
  <mergeCells count="3">
    <mergeCell ref="A2:H2"/>
    <mergeCell ref="A3:H3"/>
    <mergeCell ref="A17:C17"/>
  </mergeCells>
  <pageMargins left="0.75" right="0.75" top="1" bottom="1" header="0.5" footer="0.5"/>
  <pageSetup orientation="landscape" paperSize="9" fitToHeight="0"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10B981"/>
    <outlinePr summaryBelow="1" summaryRight="1"/>
    <pageSetUpPr fitToPage="1"/>
  </sheetPr>
  <dimension ref="A2:C4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</cols>
  <sheetData>
    <row r="1" ht="10" customHeight="1"/>
    <row r="2" ht="44" customHeight="1">
      <c r="A2" s="36" t="inlineStr">
        <is>
          <t>GUIDE D'UTILISATION — REGISTRE DES HEURES</t>
        </is>
      </c>
    </row>
    <row r="3" ht="10" customHeight="1">
      <c r="A3" s="2" t="n"/>
    </row>
    <row r="4" ht="26" customHeight="1">
      <c r="A4" s="50" t="inlineStr">
        <is>
          <t xml:space="preserve">  ▶  CONFIGURATION INITIALE</t>
        </is>
      </c>
    </row>
    <row r="5" ht="22" customHeight="1">
      <c r="A5" s="51" t="n"/>
      <c r="B5" s="3" t="inlineStr">
        <is>
          <t>Nom de l'employé</t>
        </is>
      </c>
      <c r="C5" s="52" t="inlineStr">
        <is>
          <t>Renseignez le nom complet dans la cellule C5 de l'onglet 'Registre Mensuel'</t>
        </is>
      </c>
    </row>
    <row r="6" ht="22" customHeight="1">
      <c r="A6" s="53" t="n"/>
      <c r="B6" s="3" t="inlineStr">
        <is>
          <t>Entreprise</t>
        </is>
      </c>
      <c r="C6" s="54" t="inlineStr">
        <is>
          <t>Saisissez le nom de l'entreprise dans la cellule C4</t>
        </is>
      </c>
    </row>
    <row r="7" ht="22" customHeight="1">
      <c r="A7" s="51" t="n"/>
      <c r="B7" s="3" t="inlineStr">
        <is>
          <t>Département &amp; Poste</t>
        </is>
      </c>
      <c r="C7" s="52" t="inlineStr">
        <is>
          <t>Complétez les cellules G4 et G5 avec les informations organisationnelles</t>
        </is>
      </c>
    </row>
    <row r="8" ht="22" customHeight="1">
      <c r="A8" s="53" t="n"/>
      <c r="B8" s="3" t="inlineStr">
        <is>
          <t>Heures contractuelles</t>
        </is>
      </c>
      <c r="C8" s="54" t="inlineStr">
        <is>
          <t>Indiquez le total d'heures mensuel contractuel dans la cellule J5</t>
        </is>
      </c>
    </row>
    <row r="9" ht="8" customHeight="1">
      <c r="A9" s="55" t="n"/>
    </row>
    <row r="10" ht="26" customHeight="1">
      <c r="A10" s="50" t="inlineStr">
        <is>
          <t xml:space="preserve">  ▶  SAISIE QUOTIDIENNE</t>
        </is>
      </c>
    </row>
    <row r="11" ht="22" customHeight="1">
      <c r="A11" s="51" t="n"/>
      <c r="B11" s="3" t="inlineStr">
        <is>
          <t>Heures d'entrée/sortie</t>
        </is>
      </c>
      <c r="C11" s="52" t="inlineStr">
        <is>
          <t>Saisissez directement les heures au format HH:MM (ex : 08:30, 17:30)</t>
        </is>
      </c>
    </row>
    <row r="12" ht="22" customHeight="1">
      <c r="A12" s="53" t="n"/>
      <c r="B12" s="3" t="inlineStr">
        <is>
          <t>Calcul automatique</t>
        </is>
      </c>
      <c r="C12" s="54" t="inlineStr">
        <is>
          <t>La colonne G calcule automatiquement le total journalier (matin + après-midi)</t>
        </is>
      </c>
    </row>
    <row r="13" ht="22" customHeight="1">
      <c r="A13" s="51" t="n"/>
      <c r="B13" s="3" t="inlineStr">
        <is>
          <t>Heures supplémentaires</t>
        </is>
      </c>
      <c r="C13" s="52" t="inlineStr">
        <is>
          <t>La colonne H calcule automatiquement les heures au-delà de 8h/jour</t>
        </is>
      </c>
    </row>
    <row r="14" ht="22" customHeight="1">
      <c r="A14" s="53" t="n"/>
      <c r="B14" s="3" t="inlineStr">
        <is>
          <t>Statut</t>
        </is>
      </c>
      <c r="C14" s="54" t="inlineStr">
        <is>
          <t>Sélectionnez dans le menu déroulant : Présent, Absent, Télétravail, Congé, Maladie, Férié</t>
        </is>
      </c>
    </row>
    <row r="15" ht="22" customHeight="1">
      <c r="A15" s="51" t="n"/>
      <c r="B15" s="3" t="inlineStr">
        <is>
          <t>Type d'absence</t>
        </is>
      </c>
      <c r="C15" s="52" t="inlineStr">
        <is>
          <t>Si absent, précisez la nature de l'absence via la liste déroulante (colonne K)</t>
        </is>
      </c>
    </row>
    <row r="16" ht="22" customHeight="1">
      <c r="A16" s="53" t="n"/>
      <c r="B16" s="3" t="inlineStr">
        <is>
          <t>Commentaires</t>
        </is>
      </c>
      <c r="C16" s="54" t="inlineStr">
        <is>
          <t>Ajoutez toute information complémentaire en colonne L</t>
        </is>
      </c>
    </row>
    <row r="17" ht="8" customHeight="1">
      <c r="A17" s="55" t="n"/>
    </row>
    <row r="18" ht="26" customHeight="1">
      <c r="A18" s="50" t="inlineStr">
        <is>
          <t xml:space="preserve">  ▶  CODES COULEUR AUTOMATIQUES</t>
        </is>
      </c>
    </row>
    <row r="19" ht="22" customHeight="1">
      <c r="A19" s="51" t="n"/>
      <c r="B19" s="3" t="inlineStr">
        <is>
          <t>🟦 Fond bleu clair</t>
        </is>
      </c>
      <c r="C19" s="52" t="inlineStr">
        <is>
          <t>Mois en cours dans le récapitulatif annuel</t>
        </is>
      </c>
    </row>
    <row r="20" ht="22" customHeight="1">
      <c r="A20" s="53" t="n"/>
      <c r="B20" s="3" t="inlineStr">
        <is>
          <t>🟩 Fond vert clair</t>
        </is>
      </c>
      <c r="C20" s="54" t="inlineStr">
        <is>
          <t>Journée en télétravail</t>
        </is>
      </c>
    </row>
    <row r="21" ht="22" customHeight="1">
      <c r="A21" s="51" t="n"/>
      <c r="B21" s="3" t="inlineStr">
        <is>
          <t>🟧 Fond orange clair</t>
        </is>
      </c>
      <c r="C21" s="52" t="inlineStr">
        <is>
          <t>Journée de congé</t>
        </is>
      </c>
    </row>
    <row r="22" ht="22" customHeight="1">
      <c r="A22" s="53" t="n"/>
      <c r="B22" s="3" t="inlineStr">
        <is>
          <t>🟥 Fond rouge clair</t>
        </is>
      </c>
      <c r="C22" s="54" t="inlineStr">
        <is>
          <t>Journée d'absence</t>
        </is>
      </c>
    </row>
    <row r="23" ht="22" customHeight="1">
      <c r="A23" s="51" t="n"/>
      <c r="B23" s="3" t="inlineStr">
        <is>
          <t>⬜ Fond gris</t>
        </is>
      </c>
      <c r="C23" s="52" t="inlineStr">
        <is>
          <t>Week-end (samedi et dimanche)</t>
        </is>
      </c>
    </row>
    <row r="24" ht="8" customHeight="1">
      <c r="A24" s="55" t="n"/>
    </row>
    <row r="25" ht="26" customHeight="1">
      <c r="A25" s="50" t="inlineStr">
        <is>
          <t xml:space="preserve">  ▶  RÉCAPITULATIF ANNUEL</t>
        </is>
      </c>
    </row>
    <row r="26" ht="22" customHeight="1">
      <c r="A26" s="53" t="n"/>
      <c r="B26" s="3" t="inlineStr">
        <is>
          <t>Mise à jour</t>
        </is>
      </c>
      <c r="C26" s="54" t="inlineStr">
        <is>
          <t>Renseignez manuellement les colonnes E, F, G du récapitulatif annuel chaque fin de mois</t>
        </is>
      </c>
    </row>
    <row r="27" ht="22" customHeight="1">
      <c r="A27" s="51" t="n"/>
      <c r="B27" s="3" t="inlineStr">
        <is>
          <t>Graphique</t>
        </is>
      </c>
      <c r="C27" s="52" t="inlineStr">
        <is>
          <t>Le graphique se met à jour automatiquement dès que les données sont saisies</t>
        </is>
      </c>
    </row>
    <row r="28" ht="22" customHeight="1">
      <c r="A28" s="53" t="n"/>
      <c r="B28" s="3" t="inlineStr">
        <is>
          <t>Solde annuel</t>
        </is>
      </c>
      <c r="C28" s="54" t="inlineStr">
        <is>
          <t>La ligne TOTAL ANNUEL additionne automatiquement les 12 mois</t>
        </is>
      </c>
    </row>
    <row r="29" ht="8" customHeight="1">
      <c r="A29" s="55" t="n"/>
    </row>
    <row r="30" ht="26" customHeight="1">
      <c r="A30" s="50" t="inlineStr">
        <is>
          <t xml:space="preserve">  ▶  CONSEILS PRATIQUES</t>
        </is>
      </c>
    </row>
    <row r="31" ht="22" customHeight="1">
      <c r="A31" s="51" t="n"/>
      <c r="B31" s="3" t="inlineStr">
        <is>
          <t>Sauvegarde</t>
        </is>
      </c>
      <c r="C31" s="52" t="inlineStr">
        <is>
          <t>Enregistrez le fichier chaque soir après la saisie quotidienne</t>
        </is>
      </c>
    </row>
    <row r="32" ht="22" customHeight="1">
      <c r="A32" s="53" t="n"/>
      <c r="B32" s="3" t="inlineStr">
        <is>
          <t>Archivage</t>
        </is>
      </c>
      <c r="C32" s="54" t="inlineStr">
        <is>
          <t>Conservez une copie mensuelle avec la date dans le nom du fichier</t>
        </is>
      </c>
    </row>
    <row r="33" ht="22" customHeight="1">
      <c r="A33" s="51" t="n"/>
      <c r="B33" s="3" t="inlineStr">
        <is>
          <t>Protection</t>
        </is>
      </c>
      <c r="C33" s="52" t="inlineStr">
        <is>
          <t>Vous pouvez protéger les colonnes de formules via Révision &gt; Protéger la feuille</t>
        </is>
      </c>
    </row>
    <row r="34" ht="22" customHeight="1">
      <c r="A34" s="53" t="n"/>
      <c r="B34" s="3" t="inlineStr">
        <is>
          <t>Impression</t>
        </is>
      </c>
      <c r="C34" s="54" t="inlineStr">
        <is>
          <t>Utilisez Mise en page &gt; Orientation Paysage pour une impression optimale</t>
        </is>
      </c>
    </row>
    <row r="36" ht="26" customHeight="1">
      <c r="A36" s="50" t="inlineStr">
        <is>
          <t xml:space="preserve">  ▶  LÉGENDE DES STATUTS</t>
        </is>
      </c>
    </row>
    <row r="37" ht="22" customHeight="1">
      <c r="A37" s="53" t="n"/>
      <c r="B37" s="56" t="inlineStr">
        <is>
          <t>Présent</t>
        </is>
      </c>
      <c r="C37" s="29" t="inlineStr">
        <is>
          <t>Journée normale de travail effectuée</t>
        </is>
      </c>
    </row>
    <row r="38" ht="22" customHeight="1">
      <c r="A38" s="53" t="n"/>
      <c r="B38" s="57" t="inlineStr">
        <is>
          <t>Absent</t>
        </is>
      </c>
      <c r="C38" s="29" t="inlineStr">
        <is>
          <t>Absence non justifiée ou maladie</t>
        </is>
      </c>
    </row>
    <row r="39" ht="22" customHeight="1">
      <c r="A39" s="53" t="n"/>
      <c r="B39" s="58" t="inlineStr">
        <is>
          <t>Télétravail</t>
        </is>
      </c>
      <c r="C39" s="29" t="inlineStr">
        <is>
          <t>Travail à distance depuis le domicile</t>
        </is>
      </c>
    </row>
    <row r="40" ht="22" customHeight="1">
      <c r="A40" s="53" t="n"/>
      <c r="B40" s="59" t="inlineStr">
        <is>
          <t>Congé</t>
        </is>
      </c>
      <c r="C40" s="29" t="inlineStr">
        <is>
          <t>Congés payés ou RTT</t>
        </is>
      </c>
    </row>
    <row r="41" ht="22" customHeight="1">
      <c r="A41" s="53" t="n"/>
      <c r="B41" s="57" t="inlineStr">
        <is>
          <t>Maladie</t>
        </is>
      </c>
      <c r="C41" s="29" t="inlineStr">
        <is>
          <t>Arrêt maladie avec justificatif</t>
        </is>
      </c>
    </row>
    <row r="42" ht="22" customHeight="1">
      <c r="A42" s="53" t="n"/>
      <c r="B42" s="60" t="inlineStr">
        <is>
          <t>Férié</t>
        </is>
      </c>
      <c r="C42" s="29" t="inlineStr">
        <is>
          <t>Jour férié légal</t>
        </is>
      </c>
    </row>
    <row r="44" ht="20" customHeight="1">
      <c r="A44" s="61" t="inlineStr">
        <is>
          <t>Document généré le 04/03/2026 — Modèle professionnel de registre des heures travaillées</t>
        </is>
      </c>
    </row>
  </sheetData>
  <mergeCells count="13">
    <mergeCell ref="A2:C2"/>
    <mergeCell ref="A3:C3"/>
    <mergeCell ref="A4:C4"/>
    <mergeCell ref="A9:C9"/>
    <mergeCell ref="A10:C10"/>
    <mergeCell ref="A17:C17"/>
    <mergeCell ref="A18:C18"/>
    <mergeCell ref="A24:C24"/>
    <mergeCell ref="A25:C25"/>
    <mergeCell ref="A29:C29"/>
    <mergeCell ref="A30:C30"/>
    <mergeCell ref="A36:C36"/>
    <mergeCell ref="A44:C44"/>
  </mergeCells>
  <pageMargins left="0.75" right="0.75" top="1" bottom="1" header="0.5" footer="0.5"/>
  <pageSetup orientation="landscape" paperSize="9" fitToHeight="0" fitToWidth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2026-03-04T00:26:09Z</dcterms:created>
  <dcterms:modified xmlns:dcterms="http://purl.org/dc/terms/" xmlns:xsi="http://www.w3.org/2001/XMLSchema-instance" xsi:type="dcterms:W3CDTF">2026-03-04T00:26:09Z</dcterms:modified>
</cp:coreProperties>
</file>